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841"/>
  </bookViews>
  <sheets>
    <sheet name="Anexo 1 - Pessoal U, E, DF e M" sheetId="39" r:id="rId1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2" i="39"/>
  <c r="F26" l="1"/>
  <c r="F21"/>
  <c r="F20"/>
  <c r="G22" l="1"/>
  <c r="F19" l="1"/>
  <c r="F36"/>
  <c r="F35"/>
  <c r="F34" l="1"/>
  <c r="F23" l="1"/>
  <c r="G23"/>
  <c r="G19"/>
  <c r="F28" l="1"/>
  <c r="F29" s="1"/>
  <c r="G28"/>
  <c r="F33" l="1"/>
</calcChain>
</file>

<file path=xl/sharedStrings.xml><?xml version="1.0" encoding="utf-8"?>
<sst xmlns="http://schemas.openxmlformats.org/spreadsheetml/2006/main" count="48" uniqueCount="48">
  <si>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</si>
  <si>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</si>
  <si>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</si>
  <si>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</si>
  <si>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</si>
  <si>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</si>
  <si>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</si>
  <si>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</si>
  <si>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</si>
  <si>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</si>
  <si>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</si>
  <si>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</si>
  <si>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</si>
  <si>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</si>
  <si>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</si>
  <si>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 xml:space="preserve">          . a) Despesas liquidadas,  consideradas aquelas em que houve a entrega do material ou serviço, nos termos do art. 63 da Lei 4.320/64;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</si>
  <si>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</si>
  <si>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</si>
  <si>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</si>
  <si>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</si>
  <si>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</si>
  <si>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</si>
  <si>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</si>
  <si>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</si>
  <si>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</si>
  <si>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</si>
  <si>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</si>
  <si>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>DESPESAS NÃO COMPUTADAS (§ 1º do art. 19 da LRF) (II)</t>
  </si>
  <si>
    <t xml:space="preserve">           por força do art.35, inciso II da Lei 4.320/64.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</si>
  <si>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</si>
  <si>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</si>
  <si>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</si>
  <si>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</si>
  <si>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</si>
  <si>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</si>
  <si>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</si>
  <si>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</si>
  <si>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SENADO FEDERAL</t>
  </si>
  <si>
    <t>LIMITE MÁXIMO (incisos I, II e III, art. 20 da LRF) - &lt;0,86%&gt;</t>
  </si>
  <si>
    <t>LIMITE PRUDENCIAL (parágrafo único, art. 22 da LRF) - &lt;0,817%&gt;</t>
  </si>
  <si>
    <t>LIMITE DE ALERTA (inciso II do § 1º do art. 59 da LRF) - &lt;0,774%&gt;</t>
  </si>
  <si>
    <t xml:space="preserve">                   OLIVAN DUARTE DE ALMEIDA                                                              AIRES PEREIRA DAS NEVES JUNIOR</t>
  </si>
  <si>
    <t>Nota: Foram cancelados R$45.254,29 de restos a pagar nos meses de janeiro e fevereiro, restando R$9.250.309,68 de saldo de Restos a Pagar não processados.</t>
  </si>
  <si>
    <t>Diretor-Geral</t>
  </si>
  <si>
    <t>Diretor da Secretaria de Finanças, Orçamento e Contabilidade                                        Diretor da Secretaria de Controle Interno</t>
  </si>
  <si>
    <t>LUIZ FERNANDO BANDEIRA DE MELLO FILHO</t>
  </si>
  <si>
    <t>SETEMBRO DE 2013 A AGOSTO DE 2014</t>
  </si>
  <si>
    <t>FONTE: SIAFI2014, CONTAB, Data da emissão 16/09/2014, 11h35min.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</si>
</sst>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 &quot;#,##0.00_);[Red]\(&quot;R$ &quot;#,##0.00\)"/>
  </numFmts>
  <fonts count="7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0" fontId="0" fillId="0" borderId="0" xfId="0" applyBorder="1"/>
    <xf numFmtId="40" fontId="2" fillId="0" borderId="1" xfId="0" applyNumberFormat="1" applyFont="1" applyFill="1" applyBorder="1" applyAlignment="1"/>
    <xf numFmtId="40" fontId="2" fillId="0" borderId="6" xfId="0" applyNumberFormat="1" applyFont="1" applyFill="1" applyBorder="1" applyAlignment="1"/>
    <xf numFmtId="0" fontId="0" fillId="0" borderId="0" xfId="0" applyFill="1" applyBorder="1"/>
    <xf numFmtId="0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5" fillId="0" borderId="0" xfId="0" applyFont="1" applyFill="1" applyAlignment="1">
      <alignment horizontal="center"/>
    </xf>
    <xf numFmtId="43" fontId="0" fillId="0" borderId="0" xfId="1" applyFont="1"/>
    <xf numFmtId="0" fontId="2" fillId="2" borderId="0" xfId="0" applyNumberFormat="1" applyFont="1" applyFill="1" applyAlignment="1"/>
    <xf numFmtId="40" fontId="2" fillId="0" borderId="4" xfId="0" applyNumberFormat="1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2" fillId="0" borderId="3" xfId="0" applyNumberFormat="1" applyFont="1" applyFill="1" applyBorder="1" applyAlignment="1"/>
    <xf numFmtId="0" fontId="1" fillId="0" borderId="1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showGridLines="0" tabSelected="1" topLeftCell="A19" zoomScale="85" zoomScaleNormal="85" workbookViewId="0">
      <selection activeCell="G47" sqref="G47"/>
    </sheetView>
  </sheetViews>
  <sheetFormatPr defaultRowHeight="12.75"/>
  <cols>
    <col min="1" max="1" width="50" customWidth="1"/>
    <col min="2" max="2" width="5.5703125" customWidth="1"/>
    <col min="3" max="3" width="4.7109375" customWidth="1"/>
    <col min="4" max="4" width="5.140625" customWidth="1"/>
    <col min="5" max="5" width="3.7109375" customWidth="1"/>
    <col min="6" max="6" width="16" customWidth="1"/>
    <col min="7" max="7" width="18.85546875" bestFit="1" customWidth="1"/>
    <col min="12" max="12" width="10.5703125" bestFit="1" customWidth="1"/>
  </cols>
  <sheetData>
    <row r="1" spans="1:7" ht="108" customHeight="1"/>
    <row r="2" spans="1:7" ht="15.75">
      <c r="A2" s="34" t="s">
        <v>29</v>
      </c>
      <c r="B2" s="2"/>
      <c r="C2" s="2"/>
      <c r="D2" s="2"/>
      <c r="E2" s="2"/>
      <c r="F2" s="1"/>
      <c r="G2" s="1"/>
    </row>
    <row r="3" spans="1:7">
      <c r="A3" s="2"/>
      <c r="B3" s="2"/>
      <c r="C3" s="2"/>
      <c r="D3" s="2"/>
      <c r="E3" s="2"/>
      <c r="F3" s="1"/>
      <c r="G3" s="1"/>
    </row>
    <row r="4" spans="1:7">
      <c r="A4" s="42" t="s">
        <v>36</v>
      </c>
      <c r="B4" s="42"/>
      <c r="C4" s="42"/>
      <c r="D4" s="42"/>
      <c r="E4" s="42"/>
      <c r="F4" s="42"/>
      <c r="G4" s="42"/>
    </row>
    <row r="5" spans="1:7">
      <c r="A5" s="42" t="s">
        <v>37</v>
      </c>
      <c r="B5" s="42"/>
      <c r="C5" s="42"/>
      <c r="D5" s="42"/>
      <c r="E5" s="42"/>
      <c r="F5" s="42"/>
      <c r="G5" s="42"/>
    </row>
    <row r="6" spans="1:7">
      <c r="A6" s="42" t="s">
        <v>0</v>
      </c>
      <c r="B6" s="42"/>
      <c r="C6" s="42"/>
      <c r="D6" s="42"/>
      <c r="E6" s="42"/>
      <c r="F6" s="42"/>
      <c r="G6" s="42"/>
    </row>
    <row r="7" spans="1:7">
      <c r="A7" s="43" t="s">
        <v>3</v>
      </c>
      <c r="B7" s="43"/>
      <c r="C7" s="43"/>
      <c r="D7" s="43"/>
      <c r="E7" s="43"/>
      <c r="F7" s="43"/>
      <c r="G7" s="43"/>
    </row>
    <row r="8" spans="1:7">
      <c r="A8" s="42" t="s">
        <v>2</v>
      </c>
      <c r="B8" s="42"/>
      <c r="C8" s="42"/>
      <c r="D8" s="42"/>
      <c r="E8" s="42"/>
      <c r="F8" s="42"/>
      <c r="G8" s="42"/>
    </row>
    <row r="9" spans="1:7">
      <c r="A9" s="42" t="s">
        <v>46</v>
      </c>
      <c r="B9" s="42"/>
      <c r="C9" s="42"/>
      <c r="D9" s="42"/>
      <c r="E9" s="42"/>
      <c r="F9" s="42"/>
      <c r="G9" s="42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 t="s">
        <v>32</v>
      </c>
      <c r="B11" s="1"/>
      <c r="C11" s="1"/>
      <c r="D11" s="1"/>
      <c r="E11" s="1"/>
      <c r="F11" s="1"/>
      <c r="G11" s="9">
        <v>1</v>
      </c>
    </row>
    <row r="12" spans="1:7">
      <c r="A12" s="12"/>
      <c r="B12" s="12"/>
      <c r="C12" s="12"/>
      <c r="D12" s="12"/>
      <c r="E12" s="12"/>
      <c r="F12" s="47" t="s">
        <v>9</v>
      </c>
      <c r="G12" s="48"/>
    </row>
    <row r="13" spans="1:7">
      <c r="A13" s="14"/>
      <c r="B13" s="14"/>
      <c r="C13" s="14"/>
      <c r="D13" s="14"/>
      <c r="E13" s="14"/>
      <c r="F13" s="49" t="s">
        <v>5</v>
      </c>
      <c r="G13" s="50"/>
    </row>
    <row r="14" spans="1:7">
      <c r="A14" s="52" t="s">
        <v>4</v>
      </c>
      <c r="B14" s="53"/>
      <c r="C14" s="53"/>
      <c r="D14" s="53"/>
      <c r="E14" s="53"/>
      <c r="F14" s="15" t="s">
        <v>10</v>
      </c>
      <c r="G14" s="13" t="s">
        <v>11</v>
      </c>
    </row>
    <row r="15" spans="1:7">
      <c r="A15" s="14"/>
      <c r="B15" s="14"/>
      <c r="C15" s="14"/>
      <c r="D15" s="14"/>
      <c r="E15" s="14"/>
      <c r="F15" s="16"/>
      <c r="G15" s="17" t="s">
        <v>12</v>
      </c>
    </row>
    <row r="16" spans="1:7">
      <c r="A16" s="14"/>
      <c r="B16" s="14"/>
      <c r="C16" s="14"/>
      <c r="D16" s="14"/>
      <c r="E16" s="14"/>
      <c r="F16" s="16"/>
      <c r="G16" s="17" t="s">
        <v>14</v>
      </c>
    </row>
    <row r="17" spans="1:12">
      <c r="A17" s="52"/>
      <c r="B17" s="54"/>
      <c r="C17" s="54"/>
      <c r="D17" s="54"/>
      <c r="E17" s="54"/>
      <c r="F17" s="18"/>
      <c r="G17" s="19" t="s">
        <v>13</v>
      </c>
    </row>
    <row r="18" spans="1:12">
      <c r="A18" s="20"/>
      <c r="B18" s="21"/>
      <c r="C18" s="21"/>
      <c r="D18" s="21"/>
      <c r="E18" s="21"/>
      <c r="F18" s="22" t="s">
        <v>16</v>
      </c>
      <c r="G18" s="23" t="s">
        <v>17</v>
      </c>
    </row>
    <row r="19" spans="1:12">
      <c r="A19" s="3" t="s">
        <v>6</v>
      </c>
      <c r="B19" s="3"/>
      <c r="C19" s="3"/>
      <c r="D19" s="3"/>
      <c r="E19" s="3"/>
      <c r="F19" s="24">
        <f>F20+F21+F22</f>
        <v>3007802803.3600001</v>
      </c>
      <c r="G19" s="29">
        <f>G20+G21+G22</f>
        <v>9328751.1600000001</v>
      </c>
      <c r="H19" s="30"/>
    </row>
    <row r="20" spans="1:12">
      <c r="A20" s="11" t="s">
        <v>33</v>
      </c>
      <c r="B20" s="3"/>
      <c r="C20" s="3"/>
      <c r="D20" s="3"/>
      <c r="E20" s="3"/>
      <c r="F20" s="25">
        <f>1580400172.55-G20</f>
        <v>1578651911.8099999</v>
      </c>
      <c r="G20" s="26">
        <v>1748260.74</v>
      </c>
    </row>
    <row r="21" spans="1:12">
      <c r="A21" s="11" t="s">
        <v>34</v>
      </c>
      <c r="B21" s="3"/>
      <c r="C21" s="3"/>
      <c r="D21" s="3"/>
      <c r="E21" s="3"/>
      <c r="F21" s="25">
        <f>1379638966.21-G21</f>
        <v>1379236701.49</v>
      </c>
      <c r="G21" s="26">
        <v>402264.72</v>
      </c>
    </row>
    <row r="22" spans="1:12">
      <c r="A22" s="11" t="s">
        <v>35</v>
      </c>
      <c r="B22" s="3"/>
      <c r="C22" s="3"/>
      <c r="D22" s="3"/>
      <c r="E22" s="3"/>
      <c r="F22" s="25">
        <f>57092415.76-G22</f>
        <v>49914190.059999995</v>
      </c>
      <c r="G22" s="26">
        <f>7145038.51-21925.26-23329.03+78441.48</f>
        <v>7178225.7000000002</v>
      </c>
      <c r="L22" s="38"/>
    </row>
    <row r="23" spans="1:12">
      <c r="A23" s="3" t="s">
        <v>27</v>
      </c>
      <c r="B23" s="3"/>
      <c r="C23" s="3"/>
      <c r="D23" s="3"/>
      <c r="E23" s="3"/>
      <c r="F23" s="25">
        <f>SUM(F24:F27)</f>
        <v>488860335.31999999</v>
      </c>
      <c r="G23" s="31">
        <f>SUM(G24:G27)</f>
        <v>78441.48</v>
      </c>
      <c r="H23" s="30"/>
    </row>
    <row r="24" spans="1:12">
      <c r="A24" s="7" t="s">
        <v>7</v>
      </c>
      <c r="B24" s="3"/>
      <c r="C24" s="3"/>
      <c r="D24" s="3"/>
      <c r="E24" s="3"/>
      <c r="F24" s="25">
        <v>4872410.18</v>
      </c>
      <c r="G24" s="26">
        <v>0</v>
      </c>
    </row>
    <row r="25" spans="1:12" s="10" customFormat="1">
      <c r="A25" s="7" t="s">
        <v>30</v>
      </c>
      <c r="B25" s="3"/>
      <c r="C25" s="3"/>
      <c r="D25" s="3"/>
      <c r="E25" s="3"/>
      <c r="F25" s="25">
        <v>0</v>
      </c>
      <c r="G25" s="26">
        <v>0</v>
      </c>
    </row>
    <row r="26" spans="1:12" s="10" customFormat="1">
      <c r="A26" s="7" t="s">
        <v>31</v>
      </c>
      <c r="B26" s="3"/>
      <c r="C26" s="3"/>
      <c r="D26" s="3"/>
      <c r="E26" s="3"/>
      <c r="F26" s="25">
        <f>9680539.23-78441.48</f>
        <v>9602097.75</v>
      </c>
      <c r="G26" s="26">
        <v>78441.48</v>
      </c>
    </row>
    <row r="27" spans="1:12" s="10" customFormat="1">
      <c r="A27" s="8" t="s">
        <v>8</v>
      </c>
      <c r="B27" s="6"/>
      <c r="C27" s="6"/>
      <c r="D27" s="6"/>
      <c r="E27" s="6"/>
      <c r="F27" s="27">
        <v>474385827.38999999</v>
      </c>
      <c r="G27" s="28">
        <v>0</v>
      </c>
    </row>
    <row r="28" spans="1:12" s="10" customFormat="1">
      <c r="A28" s="3" t="s">
        <v>18</v>
      </c>
      <c r="B28" s="6"/>
      <c r="C28" s="6"/>
      <c r="D28" s="6"/>
      <c r="E28" s="6"/>
      <c r="F28" s="27">
        <f>F19-F23</f>
        <v>2518942468.04</v>
      </c>
      <c r="G28" s="32">
        <f>G19-G23</f>
        <v>9250309.6799999997</v>
      </c>
      <c r="H28" s="33"/>
    </row>
    <row r="29" spans="1:12" s="10" customFormat="1">
      <c r="A29" s="5" t="s">
        <v>19</v>
      </c>
      <c r="B29" s="5"/>
      <c r="C29" s="5"/>
      <c r="D29" s="5"/>
      <c r="E29" s="5"/>
      <c r="F29" s="40">
        <f>F28+G28</f>
        <v>2528192777.7199998</v>
      </c>
      <c r="G29" s="41"/>
    </row>
    <row r="30" spans="1:12" s="10" customFormat="1">
      <c r="A30" s="5"/>
      <c r="B30" s="5"/>
      <c r="C30" s="5"/>
      <c r="D30" s="5"/>
      <c r="E30" s="5"/>
      <c r="F30" s="5"/>
      <c r="G30" s="5"/>
    </row>
    <row r="31" spans="1:12" s="10" customFormat="1">
      <c r="A31" s="57" t="s">
        <v>20</v>
      </c>
      <c r="B31" s="57"/>
      <c r="C31" s="57"/>
      <c r="D31" s="57"/>
      <c r="E31" s="57"/>
      <c r="F31" s="58" t="s">
        <v>1</v>
      </c>
      <c r="G31" s="59"/>
    </row>
    <row r="32" spans="1:12" s="10" customFormat="1">
      <c r="A32" s="5" t="s">
        <v>21</v>
      </c>
      <c r="B32" s="5"/>
      <c r="C32" s="5"/>
      <c r="D32" s="5"/>
      <c r="E32" s="5"/>
      <c r="F32" s="40">
        <v>676655840000</v>
      </c>
      <c r="G32" s="41"/>
    </row>
    <row r="33" spans="1:8" s="10" customFormat="1">
      <c r="A33" s="5" t="s">
        <v>22</v>
      </c>
      <c r="B33" s="5"/>
      <c r="C33" s="5"/>
      <c r="D33" s="5"/>
      <c r="E33" s="5"/>
      <c r="F33" s="55">
        <f>(F29/F32)*100</f>
        <v>0.37363052651995138</v>
      </c>
      <c r="G33" s="56"/>
    </row>
    <row r="34" spans="1:8" s="10" customFormat="1">
      <c r="A34" s="45" t="s">
        <v>38</v>
      </c>
      <c r="B34" s="45"/>
      <c r="C34" s="45"/>
      <c r="D34" s="45"/>
      <c r="E34" s="46"/>
      <c r="F34" s="40">
        <f>F32*0.0086</f>
        <v>5819240224</v>
      </c>
      <c r="G34" s="41"/>
    </row>
    <row r="35" spans="1:8" s="10" customFormat="1">
      <c r="A35" s="36" t="s">
        <v>39</v>
      </c>
      <c r="B35" s="5"/>
      <c r="C35" s="5"/>
      <c r="D35" s="5"/>
      <c r="E35" s="5"/>
      <c r="F35" s="40">
        <f>F32*0.00817</f>
        <v>5528278212.8000002</v>
      </c>
      <c r="G35" s="41"/>
    </row>
    <row r="36" spans="1:8" s="10" customFormat="1">
      <c r="A36" s="36" t="s">
        <v>40</v>
      </c>
      <c r="B36" s="5"/>
      <c r="C36" s="5"/>
      <c r="D36" s="5"/>
      <c r="E36" s="5"/>
      <c r="F36" s="40">
        <f>F32*0.00774</f>
        <v>5237316201.6000004</v>
      </c>
      <c r="G36" s="41"/>
    </row>
    <row r="37" spans="1:8" s="10" customFormat="1">
      <c r="A37" s="4" t="s">
        <v>47</v>
      </c>
      <c r="B37" s="4"/>
      <c r="C37" s="4"/>
      <c r="D37" s="4"/>
      <c r="E37" s="4"/>
      <c r="F37" s="4"/>
      <c r="G37" s="4"/>
    </row>
    <row r="38" spans="1:8">
      <c r="A38" s="3" t="s">
        <v>23</v>
      </c>
      <c r="B38" s="3"/>
      <c r="C38" s="3"/>
      <c r="D38" s="3"/>
      <c r="E38" s="3"/>
      <c r="F38" s="3"/>
      <c r="G38" s="3"/>
      <c r="H38" s="30"/>
    </row>
    <row r="39" spans="1:8">
      <c r="A39" s="1" t="s">
        <v>24</v>
      </c>
      <c r="B39" s="1"/>
      <c r="C39" s="1"/>
      <c r="D39" s="1"/>
      <c r="E39" s="1"/>
      <c r="F39" s="1"/>
      <c r="G39" s="1"/>
    </row>
    <row r="40" spans="1:8">
      <c r="A40" s="1" t="s">
        <v>25</v>
      </c>
      <c r="B40" s="1"/>
      <c r="C40" s="1"/>
      <c r="D40" s="1"/>
      <c r="E40" s="1"/>
      <c r="F40" s="1"/>
      <c r="G40" s="1"/>
    </row>
    <row r="41" spans="1:8">
      <c r="A41" s="1" t="s">
        <v>15</v>
      </c>
      <c r="B41" s="1"/>
      <c r="C41" s="1"/>
      <c r="D41" s="1"/>
      <c r="E41" s="1"/>
      <c r="F41" s="1"/>
      <c r="G41" s="1"/>
    </row>
    <row r="42" spans="1:8">
      <c r="A42" s="1" t="s">
        <v>26</v>
      </c>
      <c r="B42" s="1"/>
      <c r="C42" s="1"/>
      <c r="D42" s="1"/>
      <c r="E42" s="1"/>
      <c r="F42" s="1"/>
      <c r="G42" s="1"/>
    </row>
    <row r="43" spans="1:8">
      <c r="A43" s="1" t="s">
        <v>28</v>
      </c>
      <c r="B43" s="1"/>
      <c r="C43" s="1"/>
      <c r="D43" s="1"/>
      <c r="E43" s="1"/>
      <c r="F43" s="1"/>
      <c r="G43" s="1"/>
    </row>
    <row r="44" spans="1:8">
      <c r="A44" s="39" t="s">
        <v>42</v>
      </c>
    </row>
    <row r="51" spans="1:7" s="10" customFormat="1" ht="11.25" customHeight="1">
      <c r="A51" s="51" t="s">
        <v>41</v>
      </c>
      <c r="B51" s="51"/>
      <c r="C51" s="51"/>
      <c r="D51" s="51"/>
      <c r="E51" s="51"/>
      <c r="F51" s="51"/>
      <c r="G51" s="51"/>
    </row>
    <row r="52" spans="1:7" s="10" customFormat="1" ht="11.25" customHeight="1">
      <c r="A52" s="51" t="s">
        <v>44</v>
      </c>
      <c r="B52" s="51"/>
      <c r="C52" s="51"/>
      <c r="D52" s="51"/>
      <c r="E52" s="51"/>
      <c r="F52" s="51"/>
      <c r="G52" s="51"/>
    </row>
    <row r="53" spans="1:7" s="10" customFormat="1" ht="11.25" customHeight="1">
      <c r="A53" s="35"/>
      <c r="B53" s="35"/>
      <c r="C53" s="35"/>
      <c r="D53" s="35"/>
      <c r="E53" s="35"/>
      <c r="F53" s="35"/>
      <c r="G53" s="35"/>
    </row>
    <row r="54" spans="1:7" s="10" customFormat="1" ht="11.25" customHeight="1">
      <c r="A54" s="37"/>
      <c r="B54" s="37"/>
      <c r="C54" s="37"/>
      <c r="D54" s="37"/>
      <c r="E54" s="37"/>
      <c r="F54" s="37"/>
      <c r="G54" s="37"/>
    </row>
    <row r="55" spans="1:7" s="10" customFormat="1" ht="11.25" customHeight="1">
      <c r="A55" s="37"/>
      <c r="B55" s="37"/>
      <c r="C55" s="37"/>
      <c r="D55" s="37"/>
      <c r="E55" s="37"/>
      <c r="F55" s="37"/>
      <c r="G55" s="37"/>
    </row>
    <row r="56" spans="1:7" s="10" customFormat="1" ht="11.25" customHeight="1">
      <c r="A56" s="37"/>
      <c r="B56" s="37"/>
      <c r="C56" s="37"/>
      <c r="D56" s="37"/>
      <c r="E56" s="37"/>
      <c r="F56" s="37"/>
      <c r="G56" s="37"/>
    </row>
    <row r="57" spans="1:7" s="10" customFormat="1" ht="11.25" customHeight="1">
      <c r="A57" s="35"/>
      <c r="B57" s="35"/>
      <c r="C57" s="35"/>
      <c r="D57" s="35"/>
      <c r="E57" s="35"/>
      <c r="F57" s="35"/>
      <c r="G57" s="35"/>
    </row>
    <row r="58" spans="1:7" s="10" customFormat="1" ht="11.25" customHeight="1">
      <c r="A58" s="35"/>
      <c r="B58" s="35"/>
      <c r="C58" s="35"/>
      <c r="D58" s="35"/>
      <c r="E58" s="35"/>
      <c r="F58" s="35"/>
      <c r="G58" s="35"/>
    </row>
    <row r="59" spans="1:7" s="10" customFormat="1" ht="11.25" customHeight="1">
      <c r="A59" s="35"/>
      <c r="B59" s="35"/>
      <c r="C59" s="35"/>
      <c r="D59" s="35"/>
      <c r="E59" s="35"/>
      <c r="F59" s="35"/>
      <c r="G59" s="35"/>
    </row>
    <row r="60" spans="1:7" s="10" customFormat="1" ht="11.25" customHeight="1">
      <c r="A60" s="35"/>
      <c r="B60" s="35"/>
      <c r="C60" s="35"/>
      <c r="D60" s="35"/>
      <c r="E60" s="35"/>
      <c r="F60" s="35"/>
      <c r="G60" s="35"/>
    </row>
    <row r="61" spans="1:7" s="10" customFormat="1" ht="11.25" customHeight="1">
      <c r="A61" s="44" t="s">
        <v>45</v>
      </c>
      <c r="B61" s="44"/>
      <c r="C61" s="44"/>
      <c r="D61" s="44"/>
      <c r="E61" s="44"/>
      <c r="F61" s="44"/>
      <c r="G61" s="44"/>
    </row>
    <row r="62" spans="1:7" s="10" customFormat="1" ht="11.25" customHeight="1">
      <c r="A62" s="44" t="s">
        <v>43</v>
      </c>
      <c r="B62" s="44"/>
      <c r="C62" s="44"/>
      <c r="D62" s="44"/>
      <c r="E62" s="44"/>
      <c r="F62" s="44"/>
      <c r="G62" s="44"/>
    </row>
  </sheetData>
  <mergeCells count="23">
    <mergeCell ref="A61:G61"/>
    <mergeCell ref="A62:G62"/>
    <mergeCell ref="A34:E34"/>
    <mergeCell ref="A9:G9"/>
    <mergeCell ref="F12:G12"/>
    <mergeCell ref="F13:G13"/>
    <mergeCell ref="A51:G51"/>
    <mergeCell ref="A52:G52"/>
    <mergeCell ref="A14:E14"/>
    <mergeCell ref="A17:E17"/>
    <mergeCell ref="F33:G33"/>
    <mergeCell ref="F36:G36"/>
    <mergeCell ref="F34:G34"/>
    <mergeCell ref="F35:G35"/>
    <mergeCell ref="A31:E31"/>
    <mergeCell ref="F31:G31"/>
    <mergeCell ref="F29:G29"/>
    <mergeCell ref="F32:G32"/>
    <mergeCell ref="A4:G4"/>
    <mergeCell ref="A5:G5"/>
    <mergeCell ref="A6:G6"/>
    <mergeCell ref="A7:G7"/>
    <mergeCell ref="A8:G8"/>
  </mergeCells>
  <pageMargins left="0.9055118110236221" right="0.5118110236220472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Pessoal U, E, DF e M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lhpaiva</cp:lastModifiedBy>
  <cp:lastPrinted>2014-05-14T19:14:16Z</cp:lastPrinted>
  <dcterms:created xsi:type="dcterms:W3CDTF">2001-09-06T15:18:59Z</dcterms:created>
  <dcterms:modified xsi:type="dcterms:W3CDTF">2014-09-16T14:38:03Z</dcterms:modified>
</cp:coreProperties>
</file>