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wsl.localhost\Ubuntu\home\vinicius\senado\site-bancada-feminina\public\"/>
    </mc:Choice>
  </mc:AlternateContent>
  <xr:revisionPtr revIDLastSave="0" documentId="13_ncr:1_{40C139B8-FF6D-4307-BE50-A24CA69916B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Dados Gráfico" sheetId="1" r:id="rId1"/>
    <sheet name="Paut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2" l="1"/>
  <c r="Q10" i="2"/>
  <c r="Q2" i="2"/>
  <c r="O2" i="2"/>
  <c r="L2" i="2"/>
  <c r="Q3" i="2"/>
  <c r="Q4" i="2"/>
  <c r="Q5" i="2"/>
  <c r="Q6" i="2"/>
  <c r="Q7" i="2"/>
  <c r="Q8" i="2"/>
  <c r="Q9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</calcChain>
</file>

<file path=xl/sharedStrings.xml><?xml version="1.0" encoding="utf-8"?>
<sst xmlns="http://schemas.openxmlformats.org/spreadsheetml/2006/main" count="1121" uniqueCount="450">
  <si>
    <t>Categoria</t>
  </si>
  <si>
    <t>Valor</t>
  </si>
  <si>
    <t>Remetidas à Câmara dos Deputados</t>
  </si>
  <si>
    <t>Transformada em norma jurídica</t>
  </si>
  <si>
    <t>Ementa</t>
  </si>
  <si>
    <t>Palavra Chave</t>
  </si>
  <si>
    <t>Prioridade de:</t>
  </si>
  <si>
    <t xml:space="preserve">Autoria </t>
  </si>
  <si>
    <t>Gênero do Autor</t>
  </si>
  <si>
    <t>Relatoria</t>
  </si>
  <si>
    <t>Gênero do Relator</t>
  </si>
  <si>
    <t>Voto do relatório</t>
  </si>
  <si>
    <t>Última Atualização</t>
  </si>
  <si>
    <t>Último Local</t>
  </si>
  <si>
    <t>URL</t>
  </si>
  <si>
    <t>Projeto de Lei n° 5811, de 2025</t>
  </si>
  <si>
    <t>Dispõe sobre a licença-paternidade; institui o salário-paternidade no âmbito da Previdência Social; e altera a Consolidação das Leis do Trabalho, aprovada pelo Decreto-Lei nº 5.452, de 1º de maio de 1943, e as Leis nºs 8.212, de 24 de julho de 1991 (Lei Orgânica da Seguridade Social), 8.213, de 24 de julho de 1991, e 11.770, de 9 de setembro de 2008.</t>
  </si>
  <si>
    <t>Licença-paternidade</t>
  </si>
  <si>
    <t>Senadora Ana Paula Lobato (PSB/MA)</t>
  </si>
  <si>
    <t>Senadora Patrícia Saboya (PDT/CE)</t>
  </si>
  <si>
    <t>Feminino</t>
  </si>
  <si>
    <t>Aprovado o Substitutivo da Câmara dos Deputados, com supressões e adequações redacionais, nos termos dos pareceres.</t>
  </si>
  <si>
    <t>https://www25.senado.leg.br/web/atividade/materias/-/materia/171606</t>
  </si>
  <si>
    <t>Projeto de Lei n° 896, de 2023</t>
  </si>
  <si>
    <t>Altera a Lei nº 7.716, de 5 de janeiro de 1989, para incluir os crimes praticados em razão de misoginia.</t>
  </si>
  <si>
    <t>Misoginia</t>
  </si>
  <si>
    <t xml:space="preserve">Favorável ao Projeto e às Emendas n.º 4 e 7, na forma da Emenda nº 8 (Substitutivo), que apresenta, e contrário às Emendas n.º 3, 5 e 6. </t>
  </si>
  <si>
    <t>https://www25.senado.leg.br/web/atividade/materias/-/materia/170312</t>
  </si>
  <si>
    <t>Projeto de Lei n° 5705, de 2023</t>
  </si>
  <si>
    <t xml:space="preserve"> Altera a Lei nº 11.340, de 7 de agosto de 2006 (Lei Maria da Penha), para instituir o apoio psicológico entre as medidas de amparo à mulher em situação de violência doméstica e familiar.</t>
  </si>
  <si>
    <t>Violência Doméstica</t>
  </si>
  <si>
    <t>Masculino</t>
  </si>
  <si>
    <t>Sem relatório</t>
  </si>
  <si>
    <t>https://www25.senado.leg.br/web/atividade/materias/-/materia/161264</t>
  </si>
  <si>
    <t>Projeto de Lei n° 1977, de 2024</t>
  </si>
  <si>
    <t>Altera a Lei nº 10.406, de 10 de janeiro de 2002 (Código Civil), para impedir a prestação de alimentos ou a partilha de bens adquiridos na constância do casamento ou da união estável, em favor do cônjuge ou companheiro agressor.</t>
  </si>
  <si>
    <t xml:space="preserve">Prestação de alimentos </t>
  </si>
  <si>
    <t>Sem relator</t>
  </si>
  <si>
    <t>https://www25.senado.leg.br/web/atividade/materias/-/materia/163768</t>
  </si>
  <si>
    <t>Projeto de Lei n° 4221, de 2024</t>
  </si>
  <si>
    <t>Altera a Lei nº 11.340, de 7 de agosto de 2006 (Lei Maria da Penha), para dispor sobre o atendimento odontológico prioritário, no âmbito do Sistema Único de Saúde, às mulheres em situação de violência doméstica e familiar.</t>
  </si>
  <si>
    <t>Senadora Ana Paula Lobato  (PSB/MA)</t>
  </si>
  <si>
    <t>Senadora Ivete da Silveira (MDB/SC)</t>
  </si>
  <si>
    <t>https://www25.senado.leg.br/web/atividade/materias/-/materia/166007</t>
  </si>
  <si>
    <t>Projeto de Lei n° 4688, de 2024</t>
  </si>
  <si>
    <t>Altera a Lei nº 8.112, de 11 de dezembro de 1990, que dispõe sobre o regime jurídico dos servidores públicos civis da União, das autarquias e das fundações públicas federais, para instituir direitos de remoção e de licença remunerada à servidora pública em situação de violência doméstica.</t>
  </si>
  <si>
    <t>https://www25.senado.leg.br/web/atividade/materias/-/materia/166369</t>
  </si>
  <si>
    <t>Projeto de Lei n° 4842, de 2023</t>
  </si>
  <si>
    <t>Altera a Lei nº 14.448, de 9 de setembro de 2022, para instituir campanha permanente de conscientização em arenas esportivas e respectivas transmissões dos eventos para a prevenção e o enfrentamento da violência contra a mulher.</t>
  </si>
  <si>
    <t>Violência Contra a Mulher</t>
  </si>
  <si>
    <t>Senadora Augusta Brito (PT/CE)</t>
  </si>
  <si>
    <t>Senadora Leila Barros (PDT/DF)</t>
  </si>
  <si>
    <t>Aprovada, em turno único, a Emenda nº 3 – CEsp (Substitutivo) ao Projeto de Lei nº 4.842, de 2023. Aprovada por Comissão em decisão terminativa</t>
  </si>
  <si>
    <t>https://www25.senado.leg.br/web/atividade/materias/-/materia/160370</t>
  </si>
  <si>
    <t>Projeto de Lei n° 3341, de 2025</t>
  </si>
  <si>
    <t>Altera a Lei nº 14.540, de 3 de abril de 2023, para disciplinar o Programa de Prevenção e Enfrentamento ao Assédio Sexual e demais Crimes contra a Dignidade Sexual e à Violência Sexual para os atos praticados no âmbito da prestação de serviços de transporte público coletivo de passageiros.</t>
  </si>
  <si>
    <t>Programa de Prevenção e Enfrentamento ao Assédio Sexual</t>
  </si>
  <si>
    <t>Senador Flávio Bolsonaro (PL/RJ)</t>
  </si>
  <si>
    <t>https://www25.senado.leg.br/web/atividade/materias/-/materia/169523</t>
  </si>
  <si>
    <t>Projeto de Lei n° 4410, de 2024</t>
  </si>
  <si>
    <t>Altera a Lei nº 8.112, de 11 de dezembro de 1990, para prever a inclusão de conhecimentos relacionados ao enfrentamento da violência de gênero no conteúdo programático do edital do concurso público.</t>
  </si>
  <si>
    <t>Violência de Gênero</t>
  </si>
  <si>
    <t>https://www25.senado.leg.br/web/atividade/materias/-/materia/166156</t>
  </si>
  <si>
    <t>Projeto de Lei n° 2874, de 2023</t>
  </si>
  <si>
    <t>Altera o art. 216-A do Decreto-Lei nº 2.848, de 7 de dezembro de 1940 – Código Penal, para prever novo tipo penal do crime de assédio sexual.</t>
  </si>
  <si>
    <t>Assédio Sexual</t>
  </si>
  <si>
    <t>https://www25.senado.leg.br/web/atividade/materias/-/materia/157841#:~:text=Projeto%20de%20Lei%20n%C2%B0%202874%2C%20de%202023&amp;text=2023%20Descri%C3%A7%C3%A3o%2FEmenta-,Altera%20o%20art.,do%20crime%20de%20ass%C3%A9dio%20sexual.</t>
  </si>
  <si>
    <t>Projeto de Lei Complementar n° 197, de 2024</t>
  </si>
  <si>
    <t>Modifica a Lei Complementar nº 64, de 18 de maio de 1990, para instituir a inelegibilidade por cometimento de crimes praticados com violência doméstica e familiar contra a mulher.</t>
  </si>
  <si>
    <t>https://www25.senado.leg.br/web/atividade/materias/-/materia/166157</t>
  </si>
  <si>
    <t>Projeto de Lei n° 577, de 2024</t>
  </si>
  <si>
    <t xml:space="preserve"> Altera a Lei nº 12.244, de 24 de maio de 2010, que dispõe sobre a universalização das bibliotecas nas instituições de ensino do País, para estabelecer que as bibliotecas das escolas públicas contenham, em seus acervos, obras em defesa da equidade de gênero e proteção das mulheres.</t>
  </si>
  <si>
    <t xml:space="preserve">Equidade de Gênero </t>
  </si>
  <si>
    <t>Pela aprovação</t>
  </si>
  <si>
    <t>https://www25.senado.leg.br/web/atividade/materias/-/materia/162387</t>
  </si>
  <si>
    <t>Projeto de Lei n° 3092, de 2025</t>
  </si>
  <si>
    <t xml:space="preserve"> Altera a Lei nº 10.826, de 22 de dezembro de 2003 (Estatuto do Desarmamento), para instituir programa específico de desarmamento voluntário voltado a residências com histórico de violência doméstica e familiar.</t>
  </si>
  <si>
    <t>https://www25.senado.leg.br/web/atividade/materias/-/materia/169328</t>
  </si>
  <si>
    <t>Projeto de Lei n° 3093, de 2025</t>
  </si>
  <si>
    <t xml:space="preserve"> Altera a Lei nº 10.826, de 22 de dezembro de 2003 (Estatuto do Desarmamento), para determinar a suspensão imediata do certificado de registro e do porte de arma de fogo em decorrência da concessão de medida protetiva de urgência.</t>
  </si>
  <si>
    <t xml:space="preserve">Medida Protetiva de Urgência </t>
  </si>
  <si>
    <t>https://www25.senado.leg.br/web/atividade/materias/-/materia/169329</t>
  </si>
  <si>
    <t>Projeto de Lei n° 3097, de 2025</t>
  </si>
  <si>
    <t>Altera a Lei nº 10.826, de 22 de dezembro de 2003 (Estatuto do Desarmamento), para vedar a posse e o porte de armas de fogo a pessoas indiciadas em inquérito policial por crimes de violência doméstica e familiar contra a mulher.</t>
  </si>
  <si>
    <t>https://www25.senado.leg.br/web/atividade/materias/-/materia/169330</t>
  </si>
  <si>
    <t>Projeto de Lei n° 3098, de 2025</t>
  </si>
  <si>
    <t>Altera a Lei nº 11.340, de 7 de agosto de 2006 (Lei Maria da Penha), para estabelecer a obrigatoriedade de comunicação formal da existência de arma de fogo sob posse, porte ou acesso do agressor.</t>
  </si>
  <si>
    <t>Lei Maria da Penha</t>
  </si>
  <si>
    <t>https://www25.senado.leg.br/web/atividade/materias/-/materia/169331</t>
  </si>
  <si>
    <t>Projeto de Lei n° 3099, de 2025</t>
  </si>
  <si>
    <t>Altera a Lei nº 10.826, de 22 de dezembro de 2003 (Estatuto do Desarmamento), para estabelecer prioridade quanto à manutenção dos requisitos legais para a posse e o porte de armas de fogo, nos casos em que o interessado tenha histórico de violência doméstica e familiar contra a mulher.</t>
  </si>
  <si>
    <t>https://www25.senado.leg.br/web/atividade/materias/-/materia/169332</t>
  </si>
  <si>
    <t>Projeto de Lei n° 3107, de 2025</t>
  </si>
  <si>
    <t xml:space="preserve"> Altera a Lei nº 10.826, de 22 de dezembro de 2003, para dispor sobre o controle de munições e inserir o Dia Nacional do Controle de Armas no calendário oficial da União.</t>
  </si>
  <si>
    <t>Dia Nacional do Controle de Armas</t>
  </si>
  <si>
    <t>https://www25.senado.leg.br/web/atividade/materias/-/materia/169337</t>
  </si>
  <si>
    <t>Projeto de Lei n° 3109, de 2025</t>
  </si>
  <si>
    <t>Altera a Lei nº 14.232, de 28 de outubro de 2021, para dispor sobre o acesso público ao Registro Unificado de Dados e Informações sobre Violência contra as Mulheres.</t>
  </si>
  <si>
    <t>Registro Unificado de Dados e Informações sobre Violência contra as Mulheres</t>
  </si>
  <si>
    <t>https://www25.senado.leg.br/web/atividade/materias/-/materia/169338</t>
  </si>
  <si>
    <t>Projeto de Lei n° 3671, de 2025</t>
  </si>
  <si>
    <t>Altera os arts. 213, 215, 215-A, 216-A e 217-A do Decreto-Lei nº 2.848, de 7 de dezembro de 1940 (Código Penal), para estabelecer novos parâmetros de pena aos crimes contra a dignidade sexual.</t>
  </si>
  <si>
    <t>Crimes contra a Dignidade Sexual</t>
  </si>
  <si>
    <t>https://www25.senado.leg.br/web/atividade/materias/-/materia/169712</t>
  </si>
  <si>
    <t>Projeto de Lei n° 5181, de 2025</t>
  </si>
  <si>
    <t>Altera os arts. 47 e 81-A da Lei nº 9.394, de 20 de dezembro de 1996, que estabelece as diretrizes e bases da educação nacional, para determinar que as instituições de educação superior públicas e privadas adotem programa de prevenção e enfrentamento ao assédio sexual, nos termos da Lei nº 14.540, de 3 de abril de 2023, e para estender o direito ao regime escolar especial às estudantes mães adotantes e guardiãs.</t>
  </si>
  <si>
    <t>Mães adotantes</t>
  </si>
  <si>
    <t>https://www25.senado.leg.br/web/atividade/materias/-/materia/170974</t>
  </si>
  <si>
    <t>Projeto de Resolução do Senado n° 110, de 2023</t>
  </si>
  <si>
    <t>Cria a Medalha Laço Branco a ser concedida a homens que atuam na luta pelo fim da violência contra a mulher.</t>
  </si>
  <si>
    <t>Aprovado o Substitutivo</t>
  </si>
  <si>
    <t>https://www25.senado.leg.br/web/atividade/materias/-/materia/161114</t>
  </si>
  <si>
    <t>Projeto de Lei n° 3687, de 2024</t>
  </si>
  <si>
    <t>Altera a Lei nº 11.340, de 7 de agosto de 2006 (Lei Maria da Penha), para modificar os prazos de remessa e para estabelecer prazos para tomada de providências no caso de descumprimento de medida protetiva de urgência.</t>
  </si>
  <si>
    <t>Senadora Damares Alves (REPUBLICANOS/DF)</t>
  </si>
  <si>
    <t>https://www25.senado.leg.br/web/atividade/materias/-/materia/165551</t>
  </si>
  <si>
    <t>Projeto de Lei n° 3360, de 2024</t>
  </si>
  <si>
    <t>Institui pensão especial temporária às vítimas de escalpelamento em situação de vulnerabilidade; estabelece a notificação compulsória, no território nacional, dos casos de acidentes de escalpelamento atendidos pelos serviços de saúde públicos e privados.</t>
  </si>
  <si>
    <t>Vítimas de escalpelamento</t>
  </si>
  <si>
    <t>https://www25.senado.leg.br/web/atividade/materias/-/materia/165182</t>
  </si>
  <si>
    <t>Projeto de Lei n° 3359, de 2024</t>
  </si>
  <si>
    <t>Altera o artigo 5º, da Lei nº 8.374, de 30 de dezembro de 1991, para incluir qualquer dano e sequela por escalpelamento no rol de danos pessoais cobertos pelo seguro obrigatório de danos pessoais causados por embarcações ou por sua carga e dá outras providências.</t>
  </si>
  <si>
    <t>Senador Magno Malta (PL/ES)</t>
  </si>
  <si>
    <t>https://www25.senado.leg.br/web/atividade/materias/-/materia/165181</t>
  </si>
  <si>
    <t>Projeto de Lei n° 3358, de 2024</t>
  </si>
  <si>
    <t xml:space="preserve"> Institui a Política de Proteção de Direitos das Vítimas de Escalpelamento ou Avulsão do Couro Cabeludo.</t>
  </si>
  <si>
    <t>Vítimas de Escalpamento</t>
  </si>
  <si>
    <t>Senador Zequinha Marinho (PODEMOS/PA)</t>
  </si>
  <si>
    <t>Voto favorável ao Projeto, com a emenda de relator que apresenta</t>
  </si>
  <si>
    <t>https://www25.senado.leg.br/web/atividade/materias/-/materia/165180</t>
  </si>
  <si>
    <t>Projeto de Lei Complementar n° 121, de 2025</t>
  </si>
  <si>
    <t>Institui a Agenda Transversal das Mulheres na administração pública direta e indireta, estabelece condições para sua implementação e dá outras providências.</t>
  </si>
  <si>
    <t>Agenda Transversal das Mulheres</t>
  </si>
  <si>
    <t>Senadora Daniella Ribeiro (PP/PB)</t>
  </si>
  <si>
    <t>https://www25.senado.leg.br/web/atividade/materias/-/materia/168725</t>
  </si>
  <si>
    <t>Projeto de Lei n° 6674, de 2025</t>
  </si>
  <si>
    <t>Institui o Programa "Antes que Aconteça".</t>
  </si>
  <si>
    <t>Programa Antes que aconteça</t>
  </si>
  <si>
    <t>Senadora Professora Dorinha Seabra (UNIÃO/TO)</t>
  </si>
  <si>
    <t>Aprovado o relatório</t>
  </si>
  <si>
    <t>https://www25.senado.leg.br/web/atividade/materias/-/materia/172255</t>
  </si>
  <si>
    <t>Projeto de Lei n° 1050, de 2024</t>
  </si>
  <si>
    <t>Altera o art. 41 da Lei nº 11.340, de 7 de agosto de 2006 – Lei Maria da Penha, para possibilitar a suspensão condicional do processo aos crimes praticados no âmbito de violência doméstica ou familiar, ou contra a mulher por razões da condição de sexo feminino.</t>
  </si>
  <si>
    <t>https://www25.senado.leg.br/web/atividade/materias/-/materia/162849#:~:text=Projeto%20de%20Lei%20n%C2%B0%201050%2C%20de%202024&amp;text=Ementa%3A%20Altera%20o%20art.,da%20condi%C3%A7%C3%A3o%20de%20sexo%20feminino.</t>
  </si>
  <si>
    <t>Projeto de Lei n° 719, de 2025</t>
  </si>
  <si>
    <t>Altera as Leis nº 7.565, de 19 de dezembro de 1986, nº 10.233, de 5 de junho de 2001, nº 11.975, de 7 de julho de 2009, nº 14.273, de 23 de dezembro de 2021, e nº 9.537, de 11 de dezembro de 1997, para garantir o direito de mulheres que viajam sozinhas a optarem por assentos ao lado de outras mulheres em transportes coletivos.</t>
  </si>
  <si>
    <t>Direito das mulheres que viajam sozinhas</t>
  </si>
  <si>
    <t>https://www25.senado.leg.br/web/atividade/materias/-/materia/167382</t>
  </si>
  <si>
    <t>Projeto de Lei n° 3050, de 2025</t>
  </si>
  <si>
    <t>Altera as Leis nº 11.771, de 17 de setembro de 2008, nº 10.257, de 10 de julho de 2001, e nº 12.587, de 3 de janeiro de 2012, para instituir medidas que assegurem os direitos das mulheres e o enfrentamento da violência de gênero no âmbito do turismo.</t>
  </si>
  <si>
    <t>https://www25.senado.leg.br/web/atividade/materias/-/materia/169295</t>
  </si>
  <si>
    <t>Projeto de Lei n° 1364, de 2022</t>
  </si>
  <si>
    <t>Altera as Leis nº 11.340, de 7 de agosto de 2006, nº 10.741, de 1º de outubro de 2003 e nº 14.344, de 24 de maio de 2022, para dispor sobre o registro de boletim de ocorrência e a solicitação de medida protetiva de urgência para criança, adolescente, mulher ou pessoa idosa por meio de sítio eletrônico na internet ou de telefone.</t>
  </si>
  <si>
    <t>Medida Protetiva de Urgência</t>
  </si>
  <si>
    <t>https://www25.senado.leg.br/web/atividade/materias/-/materia/153249</t>
  </si>
  <si>
    <t>Projeto de Lei n° 2371, de 2021</t>
  </si>
  <si>
    <t>Altera a Lei nº 8.080, de 19 de setembro de 1990 (Lei Orgânica da Saúde), para incluir a imunoterapia nos protocolos clínicos e nas diretrizes terapêuticas do câncer.</t>
  </si>
  <si>
    <t>Lei Orgânica da Saúde</t>
  </si>
  <si>
    <t>Senadora Dra. Eudócia (PL/AL)</t>
  </si>
  <si>
    <t xml:space="preserve"> Deputado Federal Bibo Nunes (PSL/RS)</t>
  </si>
  <si>
    <t>https://www25.senado.leg.br/web/atividade/materias/-/materia/165806</t>
  </si>
  <si>
    <t>Projeto de Lei n° 3907, de 2025</t>
  </si>
  <si>
    <t>Dispõe sobre a inclusão da vacina nonavalente contra o HPV, no calendário nacional de imunização do Sistema Único de Saúde (SUS) e dá outras providências.</t>
  </si>
  <si>
    <t>Vacina nonavalente contra o HPV</t>
  </si>
  <si>
    <t>https://www25.senado.leg.br/web/atividade/materias/-/materia/169811</t>
  </si>
  <si>
    <t>Projeto de Lei n° 929, de 2026</t>
  </si>
  <si>
    <t xml:space="preserve"> Altera o Decreto-Lei nº 2.848, de 7 de dezembro de 1940 (Código Penal), para dispor sobre à falsificação de medicamentos oncológicos, e dá outras providências.</t>
  </si>
  <si>
    <t>Falsificação de medicamentos</t>
  </si>
  <si>
    <t>https://www25.senado.leg.br/web/atividade/materias/-/materia/172898</t>
  </si>
  <si>
    <t>Projeto de Lei n° 892, de 2026</t>
  </si>
  <si>
    <t>Altera a Lei nº 11.664, de 29 de abril de 2008, que dispõe sobre a efetivação de ações de saúde que assegurem a prevenção, a detecção, o tratamento e o seguimento dos cânceres do colo uterino, de mama e colorretal no âmbito do Sistema Único de Saúde (SUS), para dispor sobre o rastreamento regular do câncer de colo de útero por meio da autocoleta para DNA-HPV.</t>
  </si>
  <si>
    <t>Câncer de colo de útero, de mama e colorretal</t>
  </si>
  <si>
    <t>https://www25.senado.leg.br/web/atividade/materias/-/materia/172865</t>
  </si>
  <si>
    <t>Projeto de Lei n° 2864, de 2025</t>
  </si>
  <si>
    <t>Altera o Decreto-Lei nº 5.452, de 1º de maio de 1943 - Consolidação das Leis do Trabalho, para dispor sobre o repouso remunerado dos pais nos casos de perda gestacional.</t>
  </si>
  <si>
    <t>Perda Gestacional</t>
  </si>
  <si>
    <t>Senadora Jussara Lima (PSD/PI)</t>
  </si>
  <si>
    <t>https://www25.senado.leg.br/web/atividade/materias/-/materia/169072</t>
  </si>
  <si>
    <t>Projeto de Lei n° 3905, de 2025</t>
  </si>
  <si>
    <t xml:space="preserve"> Institui a Política Nacional de Acesso à Atividade Física pelo SUS para a Prevenção e o Controle do Câncer.</t>
  </si>
  <si>
    <t>Política Nacional de Acesso à Atividade  Física pelo SUS para a Prevenção e o Controle do Câncer.</t>
  </si>
  <si>
    <t>https://www25.senado.leg.br/web/atividade/materias/-/materia/169809</t>
  </si>
  <si>
    <t>Projeto de Lei n° 84, de 2023</t>
  </si>
  <si>
    <t>Altera a Lei nº 8.080, de 19 de setembro de 1990 (Lei Orgânica da Saúde), para dispor sobre medidas de prevenção contra a violência obstétrica.</t>
  </si>
  <si>
    <t xml:space="preserve">Violência Obstétrica </t>
  </si>
  <si>
    <t>https://www25.senado.leg.br/web/atividade/materias/-/materia/155742</t>
  </si>
  <si>
    <t>Proposta de Emenda à Constituição n° 30, de 2021</t>
  </si>
  <si>
    <t>Inclui o §3° ao art. 28; e o §6° ao art. 77 da Constituição Federal.</t>
  </si>
  <si>
    <t>Poder e Participação Política</t>
  </si>
  <si>
    <t>Misto</t>
  </si>
  <si>
    <t>https://www25.senado.leg.br/web/atividade/materias/-/materia/149925</t>
  </si>
  <si>
    <t>Projeto de Lei n° 674, de 2022</t>
  </si>
  <si>
    <t xml:space="preserve"> Institui o Fundo de Amparo ao Emprego, Qualificação e Empreendedorismo da Mulher (FEE-Mulher) e altera a Lei nº 13.756, de 12 de dezembro de 2018, para incluí-lo entre os destinatários do produto da arrecadação da loteria de prognósticos numéricos.</t>
  </si>
  <si>
    <t xml:space="preserve"> Fundo de Amparo ao Emprego, Qualificação e Empreendedorismo da Mulher (FEE-Mulher) </t>
  </si>
  <si>
    <t>Senador Paulo Paim (PT/RS)</t>
  </si>
  <si>
    <t>https://www25.senado.leg.br/web/atividade/materias/-/materia/152338</t>
  </si>
  <si>
    <t>Projeto de Lei n° 4176, de 2021</t>
  </si>
  <si>
    <t xml:space="preserve"> Altera a Lei nº 6.454, de 24 de outubro de 1977, para determinar a observância de percentuais mínimos para cada sexo na denominação de bens públicos.</t>
  </si>
  <si>
    <t>https://www25.senado.leg.br/web/atividade/materias/-/materia/150974</t>
  </si>
  <si>
    <t>Projeto de Lei Complementar n° 60, de 2025</t>
  </si>
  <si>
    <t>Altera a Lei Complementar nº 123, de 14 de dezembro de 2006, para modificar os valores de enquadramento do Microempreendedor Individual (MEI) e permitir a contratação de até dois empregados.</t>
  </si>
  <si>
    <t>Microempreendedor Individual (MEI)</t>
  </si>
  <si>
    <t>Senador Veneziano Vital do Rêgo (MDB/PB) </t>
  </si>
  <si>
    <t>Relatório favorável ao projeto e às emendas 1 a 3-CAS.</t>
  </si>
  <si>
    <t>https://www25.senado.leg.br/web/atividade/materias/-/materia/167495</t>
  </si>
  <si>
    <t>Projeto de Lei n° 3545, de 2025</t>
  </si>
  <si>
    <t>Altera a Lei nº 14.541, de 3 de abril de 2023, para dispor que as Delegacias Especializadas de Atendimento à Mulher serão chefiadas, preferencialmente, por delegada de polícia civil.</t>
  </si>
  <si>
    <t xml:space="preserve"> Delegacias Especializadas de Atendimento à Mulher </t>
  </si>
  <si>
    <t>https://www25.senado.leg.br/web/atividade/materias/-/materia/169663</t>
  </si>
  <si>
    <t>Projeto de Lei n° 2552, de 2022</t>
  </si>
  <si>
    <t>Dispõe sobre a rampa de acesso a calçadas.</t>
  </si>
  <si>
    <t xml:space="preserve">Rampa de acesso </t>
  </si>
  <si>
    <t>https://www25.senado.leg.br/web/atividade/materias/-/materia/154805</t>
  </si>
  <si>
    <t>Projeto de Lei n° 979, de 2025</t>
  </si>
  <si>
    <t>Altera a Lei nº 14.448, de 9 de setembro de 2022, que institui o Agosto Lilás como mês de proteção à mulher, para incluir o Projeto Abrigo Vermelho.</t>
  </si>
  <si>
    <t>Agosto Lilás</t>
  </si>
  <si>
    <t xml:space="preserve">Senadora Jussara Lima (PSD/PI)
</t>
  </si>
  <si>
    <t>https://www25.senado.leg.br/web/atividade/materias/-/materia/167539</t>
  </si>
  <si>
    <t>Projeto de Lei n° 984, de 2025</t>
  </si>
  <si>
    <t>Estabelece a obrigação de que os Núcleos Investigativos de Feminicídio disponham de sala especial de escuta sensível para o atendimento de vítimas, familiares e testemunhas.</t>
  </si>
  <si>
    <t>Núcleos Investigativos de Feminicídio</t>
  </si>
  <si>
    <t>Senador Astronauta Marcos Pontes (PL/SP)</t>
  </si>
  <si>
    <t>Sem relatório- retorno para reexame</t>
  </si>
  <si>
    <t>https://www25.senado.leg.br/web/atividade/materias/-/materia/167540</t>
  </si>
  <si>
    <t>Projeto de Lei n° 1976, de 2025</t>
  </si>
  <si>
    <t>Altera a Lei nº 11.340, de 7 de agosto de 2006 (Lei Maria da Penha), e a Lei nº 6.015, de 31 de dezembro de 1973 (Lei de Registros Públicos), para permitir à mulher vítima de violência doméstica e familiar a alteração de seu nome completo nos casos que especifica.</t>
  </si>
  <si>
    <t>Senador Alessandro Vieira (MDB/SE)</t>
  </si>
  <si>
    <t>https://www25.senado.leg.br/web/atividade/materias/-/materia/168333</t>
  </si>
  <si>
    <t>Projeto de Lei n° 1977, de 2025</t>
  </si>
  <si>
    <t>Altera a Lei nº 13.105, de 16 de março de 2015 (Código de Processo Civil), para prever, nas ações de família em que houver alegação de violência doméstica e familiar contra a mulher, o direito à não realização de procedimentos de solução consensual da controvérsia.</t>
  </si>
  <si>
    <t>https://www25.senado.leg.br/web/atividade/materias/-/materia/168334</t>
  </si>
  <si>
    <t>Projeto de Lei n° 2927, de 2025</t>
  </si>
  <si>
    <t>Altera o Decreto-Lei nº 2.848, de 7 de dezembro de 1940 (Código Penal), para tipificar o crime de submissão à prostituição ou a outra forma de exploração sexual, bem como para prever conduta em que a vítima, por qualquer causa, não pode oferecer resistência.</t>
  </si>
  <si>
    <t>Exploração Sexual</t>
  </si>
  <si>
    <t>Senador Rogério Carvalho (PT/SE)</t>
  </si>
  <si>
    <t>https://www25.senado.leg.br/web/atividade/materias/-/materia/169163</t>
  </si>
  <si>
    <t>Projeto de Lei n° 1883, de 2021</t>
  </si>
  <si>
    <t>Institui o Programa Crédito da Mulher no âmbito das instituições financeiras oficiais federais e mecanismos de facilitação do crédito a microempreendedoras individuais e a microempresas e empresas de pequeno porte controladas e dirigidas por mulheres; e altera as Leis nºs 13.483, de 21 de setembro de 2017, 13.999, de 18 de maio de 2020, e 8.029, de 12 de abril de 1990.</t>
  </si>
  <si>
    <t>Programa Crédito da Mulher</t>
  </si>
  <si>
    <t>Deputada Federal Celina Leão (PP/DF)</t>
  </si>
  <si>
    <t>https://www25.senado.leg.br/web/atividade/materias/-/materia/156062</t>
  </si>
  <si>
    <t>Projeto de Lei n° 3522, de 2025</t>
  </si>
  <si>
    <t>Altera o art. 391-A da Consolidação das Leis do Trabalho, aprovada pelo Decreto-Lei nº 5.452, de 1º de maio de 1943, para dispor sobre a estabilidade provisória da gestante em contratos de trabalho intermitente, temporário e por prazo determinado.</t>
  </si>
  <si>
    <t>Gestante</t>
  </si>
  <si>
    <t>Senador Confúcio Moura (MDB/RO)</t>
  </si>
  <si>
    <t>https://www25.senado.leg.br/web/atividade/materias/-/materia/169644</t>
  </si>
  <si>
    <t xml:space="preserve"> Altera o Decreto-Lei nº 5.452, de 1º de maio de 1943 - Consolidação das Leis do Trabalho, para dispor sobre o repouso remunerado dos pais nos casos de perda gestacional.</t>
  </si>
  <si>
    <t>Projeto de Lei n° 2664, de 2024</t>
  </si>
  <si>
    <t>Altera os arts. 213 e 217-A do Decreto-Lei nº 2.848, de 7 de dezembro de 1940 (Código Penal), para tornar imprescritível o crime de estupro.</t>
  </si>
  <si>
    <t>Estupro</t>
  </si>
  <si>
    <t xml:space="preserve">Senadora Leila Barros (PDT/DF) </t>
  </si>
  <si>
    <t>Senador Fabiano Contarato (PT/ES)</t>
  </si>
  <si>
    <t>Pela aprovação do Projeto, com duas emendas que apresenta</t>
  </si>
  <si>
    <t>https://www25.senado.leg.br/web/atividade/materias/-/materia/164389</t>
  </si>
  <si>
    <t>Projeto de Lei n° 329, de 2026</t>
  </si>
  <si>
    <t>Altera o art. 147-A do Decreto-Lei nº 2.848, de 7 de dezembro de 1940 (Código Penal), para aprimorar a tipificação do crime de perseguição (stalking).</t>
  </si>
  <si>
    <t>Crime de perseguição (stalking).</t>
  </si>
  <si>
    <t>https://www25.senado.leg.br/web/atividade/materias/-/materia/172573</t>
  </si>
  <si>
    <t>Projeto de Lei n° 3167, de 2025</t>
  </si>
  <si>
    <t>Inscreve o nome de Maria Lenk no Livro dos Heróis e Heroínas da Pátria.</t>
  </si>
  <si>
    <t>Homenagem</t>
  </si>
  <si>
    <t>https://www25.senado.leg.br/web/atividade/materias/-/materia/169394</t>
  </si>
  <si>
    <t>Projeto de Lei n° 2702, de 2024</t>
  </si>
  <si>
    <t>Altera o Decreto-Lei nº 3.689, de 3 de outubro de 1941 (Código de Processo Penal), para impedir a vitimização secundária no processo e julgamento de crimes sexuais.</t>
  </si>
  <si>
    <t>Crimes Sexuais</t>
  </si>
  <si>
    <t>Senadora Janaína Farias (PT/CE), Senadora Teresa Leitão (PT/PE), Senadora Damares Alves (REPUBLICANOS/DF), Senadora Professora Dorinha Seabra (UNIÃO/TO), Senador Hamilton Mourão (REPUBLICANOS/RS), Senadora Mara Gabrilli (PSD/SP), Senadora Leila Barros (PDT/DF)</t>
  </si>
  <si>
    <t>https://www25.senado.leg.br/web/atividade/materias/-/materia/164422</t>
  </si>
  <si>
    <t>Projeto de Lei Complementar n° 167, de 2023</t>
  </si>
  <si>
    <t>Altera o Decreto-Lei nº 5.452, de 1º de maio de 1943, que aprova a Consolidação das Leis do Trabalho (CLT), e a Lei nº 8.213, de 24 de julho de 1991, para que, em caso de recém-nascido com deficiência, sejam prorrogados os prazos de estabilidade provisória, de licença-maternidade e de licença-paternidade.</t>
  </si>
  <si>
    <t>Licença-maternidade e de licença-paternidade.</t>
  </si>
  <si>
    <t>Senadora Mara Gabrilli (PSD/SP)</t>
  </si>
  <si>
    <t>https://www25.senado.leg.br/web/atividade/materias/-/materia/159013</t>
  </si>
  <si>
    <t>Projeto de Lei n° 286, de 2025</t>
  </si>
  <si>
    <t xml:space="preserve"> Dispõe sobre a criação das Varas Especializadas em Violência Sexual e estende às vítimas as medidas protetivas de urgência previstas na Lei nº 11.340, de 7 de agosto de 2006, quando cabíveis.</t>
  </si>
  <si>
    <t>Varas Especializadas em Violência Sexual</t>
  </si>
  <si>
    <t>https://www25.senado.leg.br/web/atividade/materias/-/materia/167110</t>
  </si>
  <si>
    <t>Projeto de Lei n° 6452, de 2025</t>
  </si>
  <si>
    <t>Altera a Lei nº 8.080, de 19 de setembro de 1990, que dispõe sobre as condições para a promoção, proteção e recuperação da saúde, a organização e o funcionamento dos serviços correspondentes e dá outras providências, para instituir a capacitação dos trabalhadores do Sistema Único de Saúde (SUS) sobre prevenção, identificação, notificação, acolhimento e encaminhamento de casos de violência doméstica, familiar e de gênero.</t>
  </si>
  <si>
    <t>https://www25.senado.leg.br/web/atividade/materias/-/materia/172077</t>
  </si>
  <si>
    <t>Projeto de Lei n° 6613, de 2025</t>
  </si>
  <si>
    <t>Altera o art. 4º da Lei nº 14.541, de 3 de abril de 2023, para garantir o atendimento ininterrupto e por agente feminina especializada à mulher vítima de violência doméstica e familiar nas delegacias comuns.</t>
  </si>
  <si>
    <t>https://www25.senado.leg.br/web/atividade/materias/-/materia/172241</t>
  </si>
  <si>
    <t xml:space="preserve">Projeto de Lei n° 6603, de 2025
</t>
  </si>
  <si>
    <t xml:space="preserve"> Altera a Lei nº 11.340, de 7 de agosto de 2006 (Lei Maria da Penha), para incluir, entre as diretrizes da política de enfrentamento à violência doméstica e familiar contra a mulher, o desenvolvimento de estratégias específicas para povos originários, mulheres negras, mulheres com deficiência e populações em situação de vulnerabilidade.
</t>
  </si>
  <si>
    <t>Senador Mecias de Jesus (REPUBLICANOS/RR)</t>
  </si>
  <si>
    <t>https://www25.senado.leg.br/web/atividade/materias/-/materia/172228</t>
  </si>
  <si>
    <t>Projeto de Lei n° 6453, de 2025</t>
  </si>
  <si>
    <t>Altera a Lei nº 14.133, de 1º de abril de 2021, para estabelecer reserva mínima de vagas para mulheres vítimas de violência doméstica e familiar nas contratações públicas de serviços contínuos com dedicação exclusiva de mão de obra.</t>
  </si>
  <si>
    <t>https://www25.senado.leg.br/web/atividade/materias/-/materia/172078</t>
  </si>
  <si>
    <t xml:space="preserve">Projeto de Lei n° 565, de 2022
</t>
  </si>
  <si>
    <t xml:space="preserve">Qualifica a exposição de crianças e adolescentes sob guarda de pais ou responsáveis legais brasileiros a situações de violência doméstica em país estrangeiro como situação capaz de submetê-los a grave risco de ordem física ou psíquica, nos termos do Artigo 13 da Convenção sobre os Aspectos Civis do Sequestro Internacional de Crianças.
</t>
  </si>
  <si>
    <t>Violência no exterior</t>
  </si>
  <si>
    <t xml:space="preserve">Deputada Federal Celina Leão (PP/DF)
</t>
  </si>
  <si>
    <t xml:space="preserve">Senadora Mara Gabrilli (PSD/SP)
</t>
  </si>
  <si>
    <t>https://www25.senado.leg.br/web/atividade/materias/-/materia/155624</t>
  </si>
  <si>
    <t xml:space="preserve">Projeto de Resolução do Senado n° 62, de 2025
</t>
  </si>
  <si>
    <t>Altera a Resolução nº 2, de 2001, para ampliar a presença feminina em todas as etapas da premiação do Diploma Bertha Lutz.</t>
  </si>
  <si>
    <t>Senadora Margareth Buzetti (PP/MT)</t>
  </si>
  <si>
    <t>https://www25.senado.leg.br/web/atividade/materias/-/materia/172090</t>
  </si>
  <si>
    <t>Projeto de Resolução do Senado n° 115, de 2023</t>
  </si>
  <si>
    <t xml:space="preserve">Altera o Regimento Interno do Senado Federal, para ampliar de seis para doze meses o prazo para o exercício do cargo de líder e vice-líder da bancada feminina e explicitar que a escolha se dará mediante eleição.
</t>
  </si>
  <si>
    <t xml:space="preserve">Sem relatório </t>
  </si>
  <si>
    <t>https://www25.senado.leg.br/web/atividade/materias/-/materia/161350</t>
  </si>
  <si>
    <t xml:space="preserve">Projeto de Resolução do Senado n° 15, de 2023
</t>
  </si>
  <si>
    <t>Altera o Regulamento Administrativo do Senado Federal, para incluir, entre as atribuições do Observatório da Mulher Contra a Violência, a de reunir e analisar dados estatísticos relacionados a denúncias de violência recebidas pelos gabinetes parlamentares no Senado Federal.</t>
  </si>
  <si>
    <t>Observatório da Mulher Contra a Violência</t>
  </si>
  <si>
    <t>Sem relatoria</t>
  </si>
  <si>
    <t>https://www25.senado.leg.br/web/atividade/materias/-/materia/155927</t>
  </si>
  <si>
    <t>Projeto de Lei n° 799, de 2026</t>
  </si>
  <si>
    <t>Altera o Decreto-Lei nº 2.848, de 7 de dezembro de 1940 (Código Penal), para explicitar a natureza absoluta da presunção de violência em todas as hipóteses previstas no art. 217-A.</t>
  </si>
  <si>
    <t>Violência Sexual</t>
  </si>
  <si>
    <t>https://www25.senado.leg.br/web/atividade/materias/-/materia/172816</t>
  </si>
  <si>
    <t>Projeto de Lei n° 6461, de 2025</t>
  </si>
  <si>
    <t>Altera a Lei nº 8.080, de 19 de setembro de 1990, que "dispõe sobre as condições para a promoção, proteção e recuperação da saúde, a organização e o funcionamento dos serviços correspondentes e dá outras providências", para dispor sobre o atendimento psicológico remoto, no âmbito do Sistema Único de Saúde, para mulheres brasileiras em situação de violência no exterior.</t>
  </si>
  <si>
    <t>https://www25.senado.leg.br/web/atividade/materias/-/materia/172091</t>
  </si>
  <si>
    <t xml:space="preserve">Projeto de Lei n° 4246, de 2025
</t>
  </si>
  <si>
    <t>Altera o Decreto-Lei nº 3.689, de 3 de outubro de 1941 (Código de Processo Penal), para prever o direito da vítima de participar da audiência de instrução e julgamento e ser acompanhada no ato por advogado ou defensor público.</t>
  </si>
  <si>
    <t>Violência contra a muher</t>
  </si>
  <si>
    <t>https://www25.senado.leg.br/web/atividade/materias/-/materia/170063</t>
  </si>
  <si>
    <t xml:space="preserve">Projeto de Lei n° 2702, de 2024
</t>
  </si>
  <si>
    <t xml:space="preserve">Altera o Decreto-Lei nº 3.689, de 3 de outubro de 1941 (Código de Processo Penal), para impedir a vitimização secundária no processo e julgamento de crimes sexuais.
</t>
  </si>
  <si>
    <t>Violência sexual</t>
  </si>
  <si>
    <t>Projeto de Resolução do Senado n° 62, de 2025</t>
  </si>
  <si>
    <t xml:space="preserve">Altera a Resolução nº 2, de 2001, para ampliar a presença feminina em todas as etapas da premiação do Diploma Bertha Lutz.
</t>
  </si>
  <si>
    <t>Projeto de Resolução do Senado n° 39, de 2025</t>
  </si>
  <si>
    <t xml:space="preserve">Altera o Regulamento Administrativo do Senado Federal para dispor sobre a estabilidade provisória na função comissionada de servidor ou servidora efetiva em gozo de licença-maternidade, licença-paternidade e licença à(ao) adotante.
</t>
  </si>
  <si>
    <t>Parentalidade</t>
  </si>
  <si>
    <t>https://www25.senado.leg.br/web/atividade/materias/-/materia/170308</t>
  </si>
  <si>
    <t>Projeto de Resolução do Senado n° 5, de 2025</t>
  </si>
  <si>
    <t>Altera o Regimento Interno do Senado Federal para estabelecer precedência para as proposições que tratam do combate à violência contra a mulher.</t>
  </si>
  <si>
    <t>Violência contra a mulher</t>
  </si>
  <si>
    <t>Senadora Soraya Thronicke (PODEMOS/MS)</t>
  </si>
  <si>
    <t>https://www25.senado.leg.br/web/atividade/materias/-/materia/167277</t>
  </si>
  <si>
    <t>Projeto de Lei n° 1033, de 2025</t>
  </si>
  <si>
    <t xml:space="preserve">Altera o Decreto-Lei nº 2.848, de 7 de dezembro de 1940 (Código Penal), para estabelecer penas mais gravosas para os crimes de violência digital praticados contra a mulher.
</t>
  </si>
  <si>
    <t>Violência Digital</t>
  </si>
  <si>
    <t>https://www25.senado.leg.br/web/atividade/materias/-/materia/167586</t>
  </si>
  <si>
    <t>Projeto de Lei n° 1032, de 2025</t>
  </si>
  <si>
    <t xml:space="preserve">Altera a Lei nº 11.340, de 7 de agosto de 2006, para prever o bloqueio imediato de contas bancárias e bens do agressor nos crimes em que haja violência doméstica e familiar contra a mulher.
</t>
  </si>
  <si>
    <t>Senador Sergio Moro (UNIÃO/PR)</t>
  </si>
  <si>
    <t>https://www25.senado.leg.br/web/atividade/materias/-/materia/167585</t>
  </si>
  <si>
    <t>Projeto de Lei n° 641, de 2026</t>
  </si>
  <si>
    <t>Altera a Lei nº 10.973, de 2 de dezembro de 2004 (Lei de Inovação), para instituir a obrigatoriedade de relatório anual de diversidade de gênero em projetos financiados com recursos públicos federais.</t>
  </si>
  <si>
    <t>Equidade de gênero</t>
  </si>
  <si>
    <t>https://www25.senado.leg.br/web/atividade/materias/-/materia/172723</t>
  </si>
  <si>
    <t>Projeto de Lei n° 996, de 2023</t>
  </si>
  <si>
    <t>Altera a Lei nº 11.346, de 15 de setembro de 2006, que cria o Sistema de Segurança Alimentar e Nutricional – SISAN, para garantir o abastecimento de cestas básicas à rede de acolhimento a mulheres em situação de violência doméstica e familiar.</t>
  </si>
  <si>
    <t>Senadora Teresa Leitão (PT/PE)</t>
  </si>
  <si>
    <t xml:space="preserve">Senadora Teresa Leitão (PT/PE)
</t>
  </si>
  <si>
    <t>Aprovado o projeto e a Emenda nº 1-CDH-CAE</t>
  </si>
  <si>
    <t>https://www25.senado.leg.br/web/atividade/materias/-/materia/156081</t>
  </si>
  <si>
    <t>Projeto de Lei n° 4024, de 2023</t>
  </si>
  <si>
    <t>Altera a Lei nº 11.340, de 7 de agosto de 2006 (Lei Maria da Penha), para dispor sobre o sigilo das informações pessoais da vítima de violência doméstica e familiar nos bancos de dados públicos.</t>
  </si>
  <si>
    <t>PL 4024/2023 - Senado Federal</t>
  </si>
  <si>
    <t>Processo Penal - Crimes sexuais</t>
  </si>
  <si>
    <t>Senadora Janaína Farias (PT/CE), Senadora Teresa Leitão (PT/PE), Senadora Damares Alves (REPUBLICANOS/DF), Senadora Professora Dorinha Seabra (UNIÃO/TO), Senador Hamilton Mourão (REPUBLICANOS/RS), Senadora Mara Gabrilli (PSD/SP), Senadora Leila Barros (PDT/DF)</t>
  </si>
  <si>
    <t>Projeto de Lei n° 995, de 2023</t>
  </si>
  <si>
    <t>Altera a Lei nº 12.305, de 2 de agosto de 2010, que institui a Política Nacional de Resíduos Sólidos, para promover a proteção e a valorização de mulheres que trabalham como catadoras e classificadoras de materiais reutilizáveis e recicláveis.</t>
  </si>
  <si>
    <t>Mulheres</t>
  </si>
  <si>
    <t>https://www25.senado.leg.br/web/atividade/materias/-/materia/156080</t>
  </si>
  <si>
    <t>Projeto de Lei n° 3773, de 2023</t>
  </si>
  <si>
    <t>Dispõe sobre a Licença-paternidade, nos termos do art. 7º, inciso XIX, da Constituição Federal, cria o salário parentalidade, permite a permuta entre pais e mães dos períodos de licença-paternidade e de licença-maternidade e altera o Decreto-Lei nº 5.452, de 1º de maio de 1943 (Consolidação das Leis Trabalhistas), a Lei nº 8.212, de 24 de julho de 1991 (Seguridade Social), a Lei nº 8.213, de 24 de julho de 1991 (Planos de Benefícios da Previdência Social), e a Lei nº 11.770, de 9 de setembro de 2008 (Programa Empresa Cidadã).</t>
  </si>
  <si>
    <t>Licença-maternidade/paternidade</t>
  </si>
  <si>
    <t>Senador Jorge Kajuru (PSB/GO)</t>
  </si>
  <si>
    <t xml:space="preserve">Favorável ao Projeto, nos termos da Emenda nº 1-CDH (Substitutivo), com 5 subemendas que apresenta.
</t>
  </si>
  <si>
    <t>https://www25.senado.leg.br/web/atividade/materias/-/materia/158967</t>
  </si>
  <si>
    <t>Projeto de Lei n° 1943, de 2019</t>
  </si>
  <si>
    <t>Dispõe sobre a realização de campanhas publicitárias de promoção da igualdade de direitos entre homens e mulheres e sobre a veiculação de mensagens de advertência em referência às normas constitucionais e legais relativas à igualdade de direitos e deveres entre homens e mulheres; e dá outras providências.</t>
  </si>
  <si>
    <t>Igualdade de direitos</t>
  </si>
  <si>
    <t>Deputada Federal Professora Rosa Neide (PT/MT)</t>
  </si>
  <si>
    <t>https://www25.senado.leg.br/web/atividade/materias/-/materia/154330</t>
  </si>
  <si>
    <t>Projeto de Lei n° 3933, de 2023</t>
  </si>
  <si>
    <t>Dispõe sobre o tratamento do climatério e menopausa pelo sistema único de saúde e institui a Semana Nacional de conscientização para mulheres na menopausa ou em climatério.</t>
  </si>
  <si>
    <t>Saúde</t>
  </si>
  <si>
    <t>https://www25.senado.leg.br/web/atividade/materias/-/materia/159163</t>
  </si>
  <si>
    <t>Projeto de Lei n° 4403, de 2024</t>
  </si>
  <si>
    <t>Dispõe sobre protocolo de atendimento em face de situações de racismo, misoginia, discriminação por motivo de orientação sexual ou de identidade de gênero, e outras formas de discriminação e preconceito nas redes de ensino.</t>
  </si>
  <si>
    <t>Discriminação</t>
  </si>
  <si>
    <t>https://www25.senado.leg.br/web/atividade/materias/-/materia/166153</t>
  </si>
  <si>
    <t>Projeto de Lei n° 3756, de 2023</t>
  </si>
  <si>
    <t>Institui a Bolsa Permanência no âmbito da Educação Básica Pública, destinada a estudantes em situação de vulnerabilidade socioeconômica, com a finalidade de contribuir para sua permanência na escola.</t>
  </si>
  <si>
    <t>Educação</t>
  </si>
  <si>
    <t>https://www25.senado.leg.br/web/atividade/materias/-/materia/158958</t>
  </si>
  <si>
    <t>Projeto de Lei n° 1393, de 2023</t>
  </si>
  <si>
    <t>Inscreve o nome das heroínas de Tejucupapo no Livro dos Heróis e Heroínas da Pátria, localizado no Panteão da Pátria e da Liberdade Tancredo Neves.</t>
  </si>
  <si>
    <t>Aprovado  o relatório favorável ao projeto.</t>
  </si>
  <si>
    <t>https://www25.senado.leg.br/web/atividade/materias/-/materia/156468</t>
  </si>
  <si>
    <t xml:space="preserve">Projeto de Lei n° 670, de 2023
</t>
  </si>
  <si>
    <t xml:space="preserve">Institui o Programa Mulher Alerta, que disponibiliza a todas as mulheres em situação de violência doméstica e familiar, nos termos da Lei nº 11.340, de 7 de agosto de 2006, o porte de um aparelho sinalizador de emergência conectado às autoridades de segurança pública.
</t>
  </si>
  <si>
    <t>Senadora Zenaide Maia (PSD/RN)</t>
  </si>
  <si>
    <t>Senador Marcio Bittar (PL/AC)</t>
  </si>
  <si>
    <t>https://www25.senado.leg.br/web/atividade/materias/-/materia/155935</t>
  </si>
  <si>
    <t>Projeto de Resolução do Senado n° 61, de 2023</t>
  </si>
  <si>
    <t xml:space="preserve">Institui, no âmbito do Senado Federal, a Comenda Alzira Soriano.
</t>
  </si>
  <si>
    <t>https://www25.senado.leg.br/web/atividade/materias/-/materia/157555</t>
  </si>
  <si>
    <t>Número da Matéria</t>
  </si>
  <si>
    <t>Tempo sem atualização</t>
  </si>
  <si>
    <t>Senadora Tereza Cristina (PP/MS)</t>
  </si>
  <si>
    <t xml:space="preserve">Favorável ao Projeto, com duas emendas que apresenta.
</t>
  </si>
  <si>
    <t>Senadora Ivete da Silveira  (MDB/SC)</t>
  </si>
  <si>
    <t>Senadora Dra. Eudócia (PSDB/AL)</t>
  </si>
  <si>
    <t>Senador Laércio Oliveira (PP/PE)</t>
  </si>
  <si>
    <t>Senadora Roberta Acioly (REPUBLICANOS/RR)</t>
  </si>
  <si>
    <t>Pela aprovação do Projeto, nos termos de emenda substitutiva que apresenta.</t>
  </si>
  <si>
    <t>Voto pela aprovação do Projeto, nos termos de emenda substitutiva que apresenta.</t>
  </si>
  <si>
    <t xml:space="preserve"> Senadora Eliziane Gama (PT/MA)</t>
  </si>
  <si>
    <t>Senadora Eliziane Gama (PT/MA) Senadora Simone Tebet (MDB/MS), Senador Fernando Bezerra Coelho (MDB/PE), Senador Mecias de Jesus (REPUBLICANOS/RR), Senador Esperidião Amin (PP/SC), Senadora Eliane Nogueira (PP/PI), Senador Plínio Valério (PSDB/AM), Senador Tasso Jereissati (PSDB/CE), Senador Jorge Kajuru (PODEMOS/GO), Senador Oriovisto Guimarães (PODEMOS/PR), Senador Antonio Anastasia (PSD/MG), Senador Lucas Barreto (PSD/AP), Senador Omar Aziz (PSD/AM), Senador Carlos Fávaro (PSD/MT), Senador Davi Alcolumbre (DEM/AP), Senador Jorginho Mello (PL/SC), Senador Paulo Paim (PT/RS), Senador Rogério Carvalho (PT/SE), Senador Weverton (PDT/MA), Senador Fabiano Contarato (REDE/ES), Senador Veneziano Vital do Rêgo (MDB/PB), Senador Luiz Carlos do Carmo (MDB/GO), Senadora Rose de Freitas (MDB/ES), Senador Luis Carlos Heinze (PP/RS), Senadora Daniella Ribeiro (PP/PB), Senador Roberto Rocha (PSDB/MA), Senador José Aníbal (PSDB/SP), Senador Lasier Martins (PODEMOS/RS), Senador Alvaro Dias (PODEMOS/PR), Senador Nelsinho Trad (PSD/MS), Senador Carlos Portinho (PL/RJ), Senador Alessandro Vieira (CIDADANIA/SE), Senador Paulo Rocha (PT/PA), Senador Dário Berger (MDB/SC)</t>
  </si>
  <si>
    <t>Senadora Leila Barros (PDT/DF), Senadora Zenaide Maia (PSD/RN), Senadora Soraya Thronicke (PSB/MS), Senadora Janaína Farias (PT/CE), Senadora Ivete da Silveira (MDB/SC), Senadora Eliziane Gama (PSD/MA), Senadora Mara Gabrilli (PSD/SP), Senadora Jussara Lima (PSD/PI), Senadora Teresa Leitão (PT/PE), Senadora Rosana Martinelli (PL/MT), Senadora Damares Alves (REPUBLICANOS/DF), Senadora Tereza Cristina (PP/MS), Senadora Margareth Buzetti (PSD/MT), Senadora Professora Dorinha Seabra (UNIÃO/TO), Senadora Ana Paula Lobato (PDT/MA)</t>
  </si>
  <si>
    <t>Senadora Professora Dorinha Seabra (UNIÃO/TO), Senadora Tereza Cristina (PP/MS), Senadora Damares Alves (REPUBLICANOS/DF), Senadora Mara Gabrilli (PSD/SP), Senadora Daniella Ribeiro (PSD/PB), Senadora Ana Paula Lobato (PSB/MA), Senadora Teresa Leitão (PT/PE), Senadora Augusta Brito (PT/CE), Senadora Jussara Lima (PSD/PI), Senadora Eliziane Gama (PSD/MA), Senadora Leila Barros (PDT/DF), Senadora Margareth Buzetti (PSD/MT), Senadora Ivete da Silveira (MDB/SC), Senadora Soraya Thronicke (PSB/MS), Senadora Zenaide Maia (PSD/RN)</t>
  </si>
  <si>
    <t xml:space="preserve">Senadora Augusta Brito (PT/CE)
</t>
  </si>
  <si>
    <t>Senadora Soraya Thronicke (PSB/MS)</t>
  </si>
  <si>
    <t xml:space="preserve"> Senadora Leila Barros (PDT/DF), Senadora Zenaide Maia (PSD/RN), Senadora Soraya Thronicke (PSB/MS), Senadora Janaína Farias (PT/CE), Senadora Ivete da Silveira (MDB/SC), Senadora Eliziane Gama (PSD/MA), Senadora Mara Gabrilli (PSD/SP), Senadora Jussara Lima (PSD/PI), Senadora Teresa Leitão (PT/PE), Senadora Rosana Martinelli (PL/MT), Senadora Damares Alves (REPUBLICANOS/DF), Senadora Tereza Cristina (PP/MS), Senadora Margareth Buzetti (PSD/MT), Senadora Professora Dorinha Seabra (UNIÃO/TO), Senadora Ana Paula Lobato (PDT/MA)</t>
  </si>
  <si>
    <t>Última Atualização - Data</t>
  </si>
  <si>
    <t>Última Atualização - Status</t>
  </si>
  <si>
    <t xml:space="preserve"> 26/03/2026 </t>
  </si>
  <si>
    <t>Aguardando designação do Relator</t>
  </si>
  <si>
    <t>Aguardando Designação do Relator</t>
  </si>
  <si>
    <t>Último Local - Data</t>
  </si>
  <si>
    <t>Último Local - Status</t>
  </si>
  <si>
    <t>Remetida à Câmara dos Deputados</t>
  </si>
  <si>
    <t>Pronta para a pauta na Comissão</t>
  </si>
  <si>
    <t>Matéria com a Relatoria</t>
  </si>
  <si>
    <t>Aguardando Despacho</t>
  </si>
  <si>
    <t>Aguardando Designaçao do Relator</t>
  </si>
  <si>
    <t>Transformada em Norma Jurídica</t>
  </si>
  <si>
    <t>Remetida à sanção</t>
  </si>
  <si>
    <t>Pronta para a pauta na comissão</t>
  </si>
  <si>
    <t>Pedido de vista concedido</t>
  </si>
  <si>
    <t>Aguardando Audiência Pública</t>
  </si>
  <si>
    <t>Incluída na pauta da reunião</t>
  </si>
  <si>
    <t>Secretaria de Expediente</t>
  </si>
  <si>
    <t>Comissão de Direitos Humanos e Legislação Participativa</t>
  </si>
  <si>
    <t>Comissão de Constituição, Justiça e Cidadania</t>
  </si>
  <si>
    <t>Comissão de Segurança Pública</t>
  </si>
  <si>
    <t>Plenário do Senado Federal (Secretaria Legislativa do Senado Federal</t>
  </si>
  <si>
    <t>Plenário do Senado Federal (Secretaria Legislativa do Senado Federal)</t>
  </si>
  <si>
    <t>Comissão de Assuntos Econômicos</t>
  </si>
  <si>
    <t>Comissão de Assuntos Sociais</t>
  </si>
  <si>
    <t>Comissão de Transparência, Governança, Fiscalização e Controle e Defesa do Consumidor</t>
  </si>
  <si>
    <t>Comissão de Esporte</t>
  </si>
  <si>
    <t>Comissão Diretora do Senado Federal (Núcleo de Apoio à Mesa e de Atendimento a Parlamentares)</t>
  </si>
  <si>
    <t>Comissão de Educação e Cultura</t>
  </si>
  <si>
    <t>Estão com a Relatoria</t>
  </si>
  <si>
    <t>Estão aguardando designação do Relator</t>
  </si>
  <si>
    <t>Incluídas na pauta da reunião</t>
  </si>
  <si>
    <t>Aguardando despacho no Plenário do Senado Federal</t>
  </si>
  <si>
    <t>Prontas para pauta na comissão</t>
  </si>
  <si>
    <t>Transformadas em norma jurídica</t>
  </si>
  <si>
    <t>Aguardando audiência pública</t>
  </si>
  <si>
    <t>Aguardando interposição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</si>
</sst>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"/>
      <family val="2"/>
    </font>
    <font>
      <u/>
      <sz val="11"/>
      <name val="Aptos"/>
      <family val="2"/>
    </font>
    <font>
      <sz val="11"/>
      <name val="Aptos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EEEEE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4" fillId="0" borderId="0" xfId="0" applyFont="1"/>
    <xf numFmtId="0" fontId="11" fillId="0" borderId="0" xfId="0" applyFont="1" applyAlignment="1">
      <alignment horizontal="left" vertical="top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14" fontId="7" fillId="0" borderId="0" xfId="0" applyNumberFormat="1" applyFont="1" applyAlignment="1" applyProtection="1">
      <alignment horizontal="left" vertical="top" wrapText="1"/>
      <protection locked="0"/>
    </xf>
    <xf numFmtId="0" fontId="7" fillId="4" borderId="0" xfId="0" applyFont="1" applyFill="1" applyAlignment="1" applyProtection="1">
      <alignment horizontal="left" vertical="top" wrapText="1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14" fontId="7" fillId="4" borderId="0" xfId="0" applyNumberFormat="1" applyFont="1" applyFill="1" applyAlignment="1" applyProtection="1">
      <alignment horizontal="left" vertical="top" wrapText="1"/>
      <protection locked="0"/>
    </xf>
    <xf numFmtId="0" fontId="9" fillId="0" borderId="0" xfId="2" applyFont="1" applyFill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 wrapText="1"/>
      <protection locked="0"/>
    </xf>
    <xf numFmtId="0" fontId="8" fillId="0" borderId="0" xfId="2" applyFont="1" applyFill="1" applyAlignment="1" applyProtection="1">
      <alignment horizontal="left" vertical="top" wrapText="1"/>
      <protection locked="0"/>
    </xf>
    <xf numFmtId="0" fontId="8" fillId="0" borderId="1" xfId="2" applyFont="1" applyFill="1" applyBorder="1" applyAlignment="1" applyProtection="1">
      <alignment horizontal="left" vertical="top" wrapText="1"/>
      <protection locked="0"/>
    </xf>
    <xf numFmtId="0" fontId="8" fillId="3" borderId="1" xfId="2" applyFont="1" applyFill="1" applyBorder="1" applyAlignment="1" applyProtection="1">
      <alignment horizontal="left" vertical="top" wrapText="1"/>
      <protection locked="0"/>
    </xf>
    <xf numFmtId="0" fontId="8" fillId="3" borderId="0" xfId="2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0" fontId="7" fillId="0" borderId="0" xfId="2" applyFont="1" applyFill="1" applyAlignment="1" applyProtection="1">
      <alignment horizontal="left" vertical="top" wrapText="1"/>
      <protection locked="0"/>
    </xf>
    <xf numFmtId="14" fontId="7" fillId="3" borderId="0" xfId="0" applyNumberFormat="1" applyFont="1" applyFill="1" applyAlignment="1" applyProtection="1">
      <alignment horizontal="left" vertical="top" wrapText="1"/>
      <protection locked="0"/>
    </xf>
    <xf numFmtId="0" fontId="8" fillId="3" borderId="0" xfId="2" applyFont="1" applyFill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2" fontId="6" fillId="0" borderId="0" xfId="3" applyNumberFormat="1" applyFont="1" applyAlignment="1" applyProtection="1">
      <alignment horizontal="left" vertical="top"/>
    </xf>
    <xf numFmtId="2" fontId="2" fillId="0" borderId="0" xfId="3" applyNumberFormat="1" applyFont="1" applyAlignment="1" applyProtection="1">
      <alignment horizontal="left" vertical="top"/>
    </xf>
    <xf numFmtId="2" fontId="0" fillId="0" borderId="0" xfId="3" applyNumberFormat="1" applyFont="1" applyAlignment="1" applyProtection="1">
      <alignment horizontal="left" vertical="top"/>
    </xf>
    <xf numFmtId="2" fontId="0" fillId="0" borderId="0" xfId="3" applyNumberFormat="1" applyFont="1" applyProtection="1"/>
    <xf numFmtId="14" fontId="7" fillId="0" borderId="0" xfId="0" applyNumberFormat="1" applyFont="1" applyAlignment="1">
      <alignment horizontal="left" vertical="top" wrapText="1"/>
    </xf>
    <xf numFmtId="0" fontId="13" fillId="5" borderId="0" xfId="0" applyFont="1" applyFill="1" applyAlignment="1">
      <alignment horizontal="center" vertical="top"/>
    </xf>
    <xf numFmtId="2" fontId="13" fillId="5" borderId="0" xfId="3" applyNumberFormat="1" applyFont="1" applyFill="1" applyAlignment="1" applyProtection="1">
      <alignment horizontal="center" vertical="top" wrapText="1"/>
    </xf>
    <xf numFmtId="14" fontId="2" fillId="0" borderId="0" xfId="0" applyNumberFormat="1" applyFont="1" applyAlignment="1">
      <alignment horizontal="left" vertical="top"/>
    </xf>
  </cellXfs>
  <cellStyles count="4">
    <cellStyle name="Comma" xfId="3" builtinId="3"/>
    <cellStyle name="Hyperlink" xfId="2" builtinId="8"/>
    <cellStyle name="Normal" xfId="0" builtinId="0"/>
    <cellStyle name="Normal 2" xfId="1" xr:uid="{3E7CCD3A-250F-4D73-BE87-3210E3A439C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25.senado.leg.br/web/atividade/materias/-/materia/169072" TargetMode="External"/><Relationship Id="rId21" Type="http://schemas.openxmlformats.org/officeDocument/2006/relationships/hyperlink" Target="https://www25.senado.leg.br/web/atividade/materias/-/materia/161264" TargetMode="External"/><Relationship Id="rId42" Type="http://schemas.openxmlformats.org/officeDocument/2006/relationships/hyperlink" Target="https://www25.senado.leg.br/web/atividade/materias/-/materia/169332" TargetMode="External"/><Relationship Id="rId63" Type="http://schemas.openxmlformats.org/officeDocument/2006/relationships/hyperlink" Target="https://www25.senado.leg.br/web/atividade/materias/-/materia/172255" TargetMode="External"/><Relationship Id="rId84" Type="http://schemas.openxmlformats.org/officeDocument/2006/relationships/hyperlink" Target="https://www25.senado.leg.br/web/atividade/materias/-/materia/152338" TargetMode="External"/><Relationship Id="rId138" Type="http://schemas.openxmlformats.org/officeDocument/2006/relationships/hyperlink" Target="https://www25.senado.leg.br/web/atividade/materias/-/materia/166153" TargetMode="External"/><Relationship Id="rId159" Type="http://schemas.openxmlformats.org/officeDocument/2006/relationships/hyperlink" Target="https://www25.senado.leg.br/web/atividade/materias/-/materia/164422" TargetMode="External"/><Relationship Id="rId170" Type="http://schemas.openxmlformats.org/officeDocument/2006/relationships/hyperlink" Target="https://www25.senado.leg.br/web/atividade/materias/-/materia/172241" TargetMode="External"/><Relationship Id="rId107" Type="http://schemas.openxmlformats.org/officeDocument/2006/relationships/hyperlink" Target="https://www25.senado.leg.br/web/atividade/materias/-/materia/156081" TargetMode="External"/><Relationship Id="rId11" Type="http://schemas.openxmlformats.org/officeDocument/2006/relationships/hyperlink" Target="https://www25.senado.leg.br/web/atividade/materias/-/materia/165180" TargetMode="External"/><Relationship Id="rId32" Type="http://schemas.openxmlformats.org/officeDocument/2006/relationships/hyperlink" Target="https://www25.senado.leg.br/web/atividade/materias/-/materia/162387" TargetMode="External"/><Relationship Id="rId53" Type="http://schemas.openxmlformats.org/officeDocument/2006/relationships/hyperlink" Target="https://www25.senado.leg.br/web/atividade/materias/-/materia/161114" TargetMode="External"/><Relationship Id="rId74" Type="http://schemas.openxmlformats.org/officeDocument/2006/relationships/hyperlink" Target="https://www25.senado.leg.br/web/atividade/materias/-/materia/169811" TargetMode="External"/><Relationship Id="rId128" Type="http://schemas.openxmlformats.org/officeDocument/2006/relationships/hyperlink" Target="https://www25.senado.leg.br/web/atividade/materias/-/materia/159013" TargetMode="External"/><Relationship Id="rId149" Type="http://schemas.openxmlformats.org/officeDocument/2006/relationships/hyperlink" Target="https://www25.senado.leg.br/web/atividade/materias/-/materia/167585" TargetMode="External"/><Relationship Id="rId5" Type="http://schemas.openxmlformats.org/officeDocument/2006/relationships/hyperlink" Target="https://www25.senado.leg.br/web/atividade/materias/-/materia/158967" TargetMode="External"/><Relationship Id="rId95" Type="http://schemas.openxmlformats.org/officeDocument/2006/relationships/hyperlink" Target="https://www25.senado.leg.br/web/atividade/materias/-/materia/167539" TargetMode="External"/><Relationship Id="rId160" Type="http://schemas.openxmlformats.org/officeDocument/2006/relationships/hyperlink" Target="https://www25.senado.leg.br/web/atividade/materias/-/materia/172090" TargetMode="External"/><Relationship Id="rId181" Type="http://schemas.openxmlformats.org/officeDocument/2006/relationships/hyperlink" Target="https://www25.senado.leg.br/web/atividade/materias/-/materia/156080" TargetMode="External"/><Relationship Id="rId22" Type="http://schemas.openxmlformats.org/officeDocument/2006/relationships/hyperlink" Target="https://www25.senado.leg.br/web/atividade/materias/-/materia/166007" TargetMode="External"/><Relationship Id="rId43" Type="http://schemas.openxmlformats.org/officeDocument/2006/relationships/hyperlink" Target="https://www25.senado.leg.br/web/atividade/materias/-/materia/169332" TargetMode="External"/><Relationship Id="rId64" Type="http://schemas.openxmlformats.org/officeDocument/2006/relationships/hyperlink" Target="https://www25.senado.leg.br/web/atividade/materias/-/materia/169295" TargetMode="External"/><Relationship Id="rId118" Type="http://schemas.openxmlformats.org/officeDocument/2006/relationships/hyperlink" Target="https://www25.senado.leg.br/web/atividade/materias/-/materia/164389" TargetMode="External"/><Relationship Id="rId139" Type="http://schemas.openxmlformats.org/officeDocument/2006/relationships/hyperlink" Target="https://www25.senado.leg.br/web/atividade/materias/-/materia/166153" TargetMode="External"/><Relationship Id="rId85" Type="http://schemas.openxmlformats.org/officeDocument/2006/relationships/hyperlink" Target="https://www25.senado.leg.br/web/atividade/materias/-/materia/152338" TargetMode="External"/><Relationship Id="rId150" Type="http://schemas.openxmlformats.org/officeDocument/2006/relationships/hyperlink" Target="https://www25.senado.leg.br/web/atividade/materias/-/materia/172723" TargetMode="External"/><Relationship Id="rId171" Type="http://schemas.openxmlformats.org/officeDocument/2006/relationships/hyperlink" Target="https://www25.senado.leg.br/web/atividade/materias/-/materia/172241" TargetMode="External"/><Relationship Id="rId12" Type="http://schemas.openxmlformats.org/officeDocument/2006/relationships/hyperlink" Target="https://www25.senado.leg.br/web/atividade/materias/-/materia/165180" TargetMode="External"/><Relationship Id="rId33" Type="http://schemas.openxmlformats.org/officeDocument/2006/relationships/hyperlink" Target="https://www25.senado.leg.br/web/atividade/materias/-/materia/162387" TargetMode="External"/><Relationship Id="rId108" Type="http://schemas.openxmlformats.org/officeDocument/2006/relationships/hyperlink" Target="https://www25.senado.leg.br/web/atividade/materias/-/materia/156062" TargetMode="External"/><Relationship Id="rId129" Type="http://schemas.openxmlformats.org/officeDocument/2006/relationships/hyperlink" Target="https://www25.senado.leg.br/web/atividade/materias/-/materia/154330" TargetMode="External"/><Relationship Id="rId54" Type="http://schemas.openxmlformats.org/officeDocument/2006/relationships/hyperlink" Target="https://www25.senado.leg.br/web/atividade/materias/-/materia/165551" TargetMode="External"/><Relationship Id="rId75" Type="http://schemas.openxmlformats.org/officeDocument/2006/relationships/hyperlink" Target="https://www25.senado.leg.br/web/atividade/materias/-/materia/169811" TargetMode="External"/><Relationship Id="rId96" Type="http://schemas.openxmlformats.org/officeDocument/2006/relationships/hyperlink" Target="https://www25.senado.leg.br/web/atividade/materias/-/materia/167540" TargetMode="External"/><Relationship Id="rId140" Type="http://schemas.openxmlformats.org/officeDocument/2006/relationships/hyperlink" Target="https://www25.senado.leg.br/web/atividade/materias/-/materia/158958" TargetMode="External"/><Relationship Id="rId161" Type="http://schemas.openxmlformats.org/officeDocument/2006/relationships/hyperlink" Target="https://www25.senado.leg.br/web/atividade/materias/-/materia/172090" TargetMode="External"/><Relationship Id="rId182" Type="http://schemas.openxmlformats.org/officeDocument/2006/relationships/hyperlink" Target="https://www25.senado.leg.br/web/atividade/materias/-/materia/156080" TargetMode="External"/><Relationship Id="rId6" Type="http://schemas.openxmlformats.org/officeDocument/2006/relationships/hyperlink" Target="https://www25.senado.leg.br/web/atividade/materias/-/materia/158967" TargetMode="External"/><Relationship Id="rId23" Type="http://schemas.openxmlformats.org/officeDocument/2006/relationships/hyperlink" Target="https://www25.senado.leg.br/web/atividade/materias/-/materia/166007" TargetMode="External"/><Relationship Id="rId119" Type="http://schemas.openxmlformats.org/officeDocument/2006/relationships/hyperlink" Target="https://www25.senado.leg.br/web/atividade/materias/-/materia/164389" TargetMode="External"/><Relationship Id="rId44" Type="http://schemas.openxmlformats.org/officeDocument/2006/relationships/hyperlink" Target="https://www25.senado.leg.br/web/atividade/materias/-/materia/169337" TargetMode="External"/><Relationship Id="rId60" Type="http://schemas.openxmlformats.org/officeDocument/2006/relationships/hyperlink" Target="https://www25.senado.leg.br/web/atividade/materias/-/materia/168725" TargetMode="External"/><Relationship Id="rId65" Type="http://schemas.openxmlformats.org/officeDocument/2006/relationships/hyperlink" Target="https://www25.senado.leg.br/web/atividade/materias/-/materia/169295" TargetMode="External"/><Relationship Id="rId81" Type="http://schemas.openxmlformats.org/officeDocument/2006/relationships/hyperlink" Target="https://www25.senado.leg.br/web/atividade/materias/-/materia/155742" TargetMode="External"/><Relationship Id="rId86" Type="http://schemas.openxmlformats.org/officeDocument/2006/relationships/hyperlink" Target="https://www25.senado.leg.br/web/atividade/materias/-/materia/150974" TargetMode="External"/><Relationship Id="rId130" Type="http://schemas.openxmlformats.org/officeDocument/2006/relationships/hyperlink" Target="https://www25.senado.leg.br/web/atividade/materias/-/materia/159013" TargetMode="External"/><Relationship Id="rId135" Type="http://schemas.openxmlformats.org/officeDocument/2006/relationships/hyperlink" Target="https://www25.senado.leg.br/web/atividade/materias/-/materia/159163" TargetMode="External"/><Relationship Id="rId151" Type="http://schemas.openxmlformats.org/officeDocument/2006/relationships/hyperlink" Target="https://www25.senado.leg.br/web/atividade/materias/-/materia/172723" TargetMode="External"/><Relationship Id="rId156" Type="http://schemas.openxmlformats.org/officeDocument/2006/relationships/hyperlink" Target="https://www25.senado.leg.br/web/atividade/materias/-/materia/170063" TargetMode="External"/><Relationship Id="rId177" Type="http://schemas.openxmlformats.org/officeDocument/2006/relationships/hyperlink" Target="https://www25.senado.leg.br/web/atividade/materias/-/materia/155935" TargetMode="External"/><Relationship Id="rId172" Type="http://schemas.openxmlformats.org/officeDocument/2006/relationships/hyperlink" Target="https://www25.senado.leg.br/web/atividade/materias/-/materia/172228" TargetMode="External"/><Relationship Id="rId13" Type="http://schemas.openxmlformats.org/officeDocument/2006/relationships/hyperlink" Target="https://www25.senado.leg.br/web/atividade/materias/-/materia/167382" TargetMode="External"/><Relationship Id="rId18" Type="http://schemas.openxmlformats.org/officeDocument/2006/relationships/hyperlink" Target="https://www25.senado.leg.br/web/atividade/materias/-/materia/153249" TargetMode="External"/><Relationship Id="rId39" Type="http://schemas.openxmlformats.org/officeDocument/2006/relationships/hyperlink" Target="https://www25.senado.leg.br/web/atividade/materias/-/materia/169330" TargetMode="External"/><Relationship Id="rId109" Type="http://schemas.openxmlformats.org/officeDocument/2006/relationships/hyperlink" Target="https://www25.senado.leg.br/web/atividade/materias/-/materia/156081" TargetMode="External"/><Relationship Id="rId34" Type="http://schemas.openxmlformats.org/officeDocument/2006/relationships/hyperlink" Target="https://www25.senado.leg.br/web/atividade/materias/-/materia/169328" TargetMode="External"/><Relationship Id="rId50" Type="http://schemas.openxmlformats.org/officeDocument/2006/relationships/hyperlink" Target="https://www25.senado.leg.br/web/atividade/materias/-/materia/170974" TargetMode="External"/><Relationship Id="rId55" Type="http://schemas.openxmlformats.org/officeDocument/2006/relationships/hyperlink" Target="https://www25.senado.leg.br/web/atividade/materias/-/materia/165551" TargetMode="External"/><Relationship Id="rId76" Type="http://schemas.openxmlformats.org/officeDocument/2006/relationships/hyperlink" Target="https://www25.senado.leg.br/web/atividade/materias/-/materia/169072" TargetMode="External"/><Relationship Id="rId97" Type="http://schemas.openxmlformats.org/officeDocument/2006/relationships/hyperlink" Target="https://www25.senado.leg.br/web/atividade/materias/-/materia/168333" TargetMode="External"/><Relationship Id="rId104" Type="http://schemas.openxmlformats.org/officeDocument/2006/relationships/hyperlink" Target="https://www25.senado.leg.br/web/atividade/materias/-/materia/168334" TargetMode="External"/><Relationship Id="rId120" Type="http://schemas.openxmlformats.org/officeDocument/2006/relationships/hyperlink" Target="https://www25.senado.leg.br/web/atividade/materias/-/materia/164389" TargetMode="External"/><Relationship Id="rId125" Type="http://schemas.openxmlformats.org/officeDocument/2006/relationships/hyperlink" Target="https://www25.senado.leg.br/web/atividade/materias/-/materia/169394" TargetMode="External"/><Relationship Id="rId141" Type="http://schemas.openxmlformats.org/officeDocument/2006/relationships/hyperlink" Target="https://www25.senado.leg.br/web/atividade/materias/-/materia/158958" TargetMode="External"/><Relationship Id="rId146" Type="http://schemas.openxmlformats.org/officeDocument/2006/relationships/hyperlink" Target="https://www25.senado.leg.br/web/atividade/materias/-/materia/167586" TargetMode="External"/><Relationship Id="rId167" Type="http://schemas.openxmlformats.org/officeDocument/2006/relationships/hyperlink" Target="https://www25.senado.leg.br/web/atividade/materias/-/materia/161350" TargetMode="External"/><Relationship Id="rId7" Type="http://schemas.openxmlformats.org/officeDocument/2006/relationships/hyperlink" Target="https://www25.senado.leg.br/web/atividade/materias/-/materia/156025" TargetMode="External"/><Relationship Id="rId71" Type="http://schemas.openxmlformats.org/officeDocument/2006/relationships/hyperlink" Target="https://www25.senado.leg.br/web/atividade/materias/-/materia/172898" TargetMode="External"/><Relationship Id="rId92" Type="http://schemas.openxmlformats.org/officeDocument/2006/relationships/hyperlink" Target="https://www25.senado.leg.br/web/atividade/materias/-/materia/154805" TargetMode="External"/><Relationship Id="rId162" Type="http://schemas.openxmlformats.org/officeDocument/2006/relationships/hyperlink" Target="https://www25.senado.leg.br/web/atividade/materias/-/materia/170308" TargetMode="External"/><Relationship Id="rId183" Type="http://schemas.openxmlformats.org/officeDocument/2006/relationships/hyperlink" Target="https://www25.senado.leg.br/web/atividade/materias/-/materia/171606" TargetMode="External"/><Relationship Id="rId2" Type="http://schemas.openxmlformats.org/officeDocument/2006/relationships/hyperlink" Target="https://www25.senado.leg.br/web/atividade/materias/-/materia/157841" TargetMode="External"/><Relationship Id="rId29" Type="http://schemas.openxmlformats.org/officeDocument/2006/relationships/hyperlink" Target="https://www25.senado.leg.br/web/atividade/materias/-/materia/166156" TargetMode="External"/><Relationship Id="rId24" Type="http://schemas.openxmlformats.org/officeDocument/2006/relationships/hyperlink" Target="https://www25.senado.leg.br/web/atividade/materias/-/materia/166369" TargetMode="External"/><Relationship Id="rId40" Type="http://schemas.openxmlformats.org/officeDocument/2006/relationships/hyperlink" Target="https://www25.senado.leg.br/web/atividade/materias/-/materia/169331" TargetMode="External"/><Relationship Id="rId45" Type="http://schemas.openxmlformats.org/officeDocument/2006/relationships/hyperlink" Target="https://www25.senado.leg.br/web/atividade/materias/-/materia/169337" TargetMode="External"/><Relationship Id="rId66" Type="http://schemas.openxmlformats.org/officeDocument/2006/relationships/hyperlink" Target="https://www25.senado.leg.br/web/atividade/materias/-/materia/165806" TargetMode="External"/><Relationship Id="rId87" Type="http://schemas.openxmlformats.org/officeDocument/2006/relationships/hyperlink" Target="https://www25.senado.leg.br/web/atividade/materias/-/materia/150974" TargetMode="External"/><Relationship Id="rId110" Type="http://schemas.openxmlformats.org/officeDocument/2006/relationships/hyperlink" Target="https://www25.senado.leg.br/web/atividade/materias/-/materia/156081" TargetMode="External"/><Relationship Id="rId115" Type="http://schemas.openxmlformats.org/officeDocument/2006/relationships/hyperlink" Target="https://www25.senado.leg.br/web/atividade/materias/-/materia/159295" TargetMode="External"/><Relationship Id="rId131" Type="http://schemas.openxmlformats.org/officeDocument/2006/relationships/hyperlink" Target="https://www25.senado.leg.br/web/atividade/materias/-/materia/167110" TargetMode="External"/><Relationship Id="rId136" Type="http://schemas.openxmlformats.org/officeDocument/2006/relationships/hyperlink" Target="https://www25.senado.leg.br/web/atividade/materias/-/materia/172077" TargetMode="External"/><Relationship Id="rId157" Type="http://schemas.openxmlformats.org/officeDocument/2006/relationships/hyperlink" Target="https://www25.senado.leg.br/web/atividade/materias/-/materia/170063" TargetMode="External"/><Relationship Id="rId178" Type="http://schemas.openxmlformats.org/officeDocument/2006/relationships/hyperlink" Target="https://www25.senado.leg.br/web/atividade/materias/-/materia/155935" TargetMode="External"/><Relationship Id="rId61" Type="http://schemas.openxmlformats.org/officeDocument/2006/relationships/hyperlink" Target="https://www25.senado.leg.br/web/atividade/materias/-/materia/168725" TargetMode="External"/><Relationship Id="rId82" Type="http://schemas.openxmlformats.org/officeDocument/2006/relationships/hyperlink" Target="https://www25.senado.leg.br/web/atividade/materias/-/materia/149925" TargetMode="External"/><Relationship Id="rId152" Type="http://schemas.openxmlformats.org/officeDocument/2006/relationships/hyperlink" Target="https://www25.senado.leg.br/web/atividade/materias/-/materia/172816" TargetMode="External"/><Relationship Id="rId173" Type="http://schemas.openxmlformats.org/officeDocument/2006/relationships/hyperlink" Target="https://www25.senado.leg.br/web/atividade/materias/-/materia/172228" TargetMode="External"/><Relationship Id="rId19" Type="http://schemas.openxmlformats.org/officeDocument/2006/relationships/hyperlink" Target="https://www25.senado.leg.br/web/atividade/materias/-/materia/171606" TargetMode="External"/><Relationship Id="rId14" Type="http://schemas.openxmlformats.org/officeDocument/2006/relationships/hyperlink" Target="https://www25.senado.leg.br/web/atividade/materias/-/materia/167382" TargetMode="External"/><Relationship Id="rId30" Type="http://schemas.openxmlformats.org/officeDocument/2006/relationships/hyperlink" Target="https://www25.senado.leg.br/web/atividade/materias/-/materia/166157" TargetMode="External"/><Relationship Id="rId35" Type="http://schemas.openxmlformats.org/officeDocument/2006/relationships/hyperlink" Target="https://www25.senado.leg.br/web/atividade/materias/-/materia/169328" TargetMode="External"/><Relationship Id="rId56" Type="http://schemas.openxmlformats.org/officeDocument/2006/relationships/hyperlink" Target="https://www25.senado.leg.br/web/atividade/materias/-/materia/165182" TargetMode="External"/><Relationship Id="rId77" Type="http://schemas.openxmlformats.org/officeDocument/2006/relationships/hyperlink" Target="https://www25.senado.leg.br/web/atividade/materias/-/materia/169072" TargetMode="External"/><Relationship Id="rId100" Type="http://schemas.openxmlformats.org/officeDocument/2006/relationships/hyperlink" Target="https://www25.senado.leg.br/web/atividade/materias/-/materia/164422" TargetMode="External"/><Relationship Id="rId105" Type="http://schemas.openxmlformats.org/officeDocument/2006/relationships/hyperlink" Target="https://www25.senado.leg.br/web/atividade/materias/-/materia/169163" TargetMode="External"/><Relationship Id="rId126" Type="http://schemas.openxmlformats.org/officeDocument/2006/relationships/hyperlink" Target="https://www25.senado.leg.br/web/atividade/materias/-/materia/164422" TargetMode="External"/><Relationship Id="rId147" Type="http://schemas.openxmlformats.org/officeDocument/2006/relationships/hyperlink" Target="https://www25.senado.leg.br/web/atividade/materias/-/materia/167586" TargetMode="External"/><Relationship Id="rId168" Type="http://schemas.openxmlformats.org/officeDocument/2006/relationships/hyperlink" Target="https://www25.senado.leg.br/web/atividade/materias/-/materia/155927" TargetMode="External"/><Relationship Id="rId8" Type="http://schemas.openxmlformats.org/officeDocument/2006/relationships/hyperlink" Target="https://www25.senado.leg.br/web/atividade/materias/-/materia/170312" TargetMode="External"/><Relationship Id="rId51" Type="http://schemas.openxmlformats.org/officeDocument/2006/relationships/hyperlink" Target="https://www25.senado.leg.br/web/atividade/materias/-/materia/170974" TargetMode="External"/><Relationship Id="rId72" Type="http://schemas.openxmlformats.org/officeDocument/2006/relationships/hyperlink" Target="https://www25.senado.leg.br/web/atividade/materias/-/materia/172865" TargetMode="External"/><Relationship Id="rId93" Type="http://schemas.openxmlformats.org/officeDocument/2006/relationships/hyperlink" Target="https://www25.senado.leg.br/web/atividade/materias/-/materia/154805" TargetMode="External"/><Relationship Id="rId98" Type="http://schemas.openxmlformats.org/officeDocument/2006/relationships/hyperlink" Target="https://www25.senado.leg.br/web/atividade/materias/-/materia/157555" TargetMode="External"/><Relationship Id="rId121" Type="http://schemas.openxmlformats.org/officeDocument/2006/relationships/hyperlink" Target="https://www25.senado.leg.br/web/atividade/materias/-/materia/164389" TargetMode="External"/><Relationship Id="rId142" Type="http://schemas.openxmlformats.org/officeDocument/2006/relationships/hyperlink" Target="https://www25.senado.leg.br/web/atividade/materias/-/materia/156468" TargetMode="External"/><Relationship Id="rId163" Type="http://schemas.openxmlformats.org/officeDocument/2006/relationships/hyperlink" Target="https://www25.senado.leg.br/web/atividade/materias/-/materia/170308" TargetMode="External"/><Relationship Id="rId184" Type="http://schemas.openxmlformats.org/officeDocument/2006/relationships/printerSettings" Target="../printerSettings/printerSettings1.bin"/><Relationship Id="rId3" Type="http://schemas.openxmlformats.org/officeDocument/2006/relationships/hyperlink" Target="https://www25.senado.leg.br/web/atividade/materias/-/materia/160370" TargetMode="External"/><Relationship Id="rId25" Type="http://schemas.openxmlformats.org/officeDocument/2006/relationships/hyperlink" Target="https://www25.senado.leg.br/web/atividade/materias/-/materia/166369" TargetMode="External"/><Relationship Id="rId46" Type="http://schemas.openxmlformats.org/officeDocument/2006/relationships/hyperlink" Target="https://www25.senado.leg.br/web/atividade/materias/-/materia/169338" TargetMode="External"/><Relationship Id="rId67" Type="http://schemas.openxmlformats.org/officeDocument/2006/relationships/hyperlink" Target="https://www25.senado.leg.br/web/atividade/materias/-/materia/165806" TargetMode="External"/><Relationship Id="rId116" Type="http://schemas.openxmlformats.org/officeDocument/2006/relationships/hyperlink" Target="https://www25.senado.leg.br/web/atividade/materias/-/materia/159295" TargetMode="External"/><Relationship Id="rId137" Type="http://schemas.openxmlformats.org/officeDocument/2006/relationships/hyperlink" Target="https://www25.senado.leg.br/web/atividade/materias/-/materia/159163" TargetMode="External"/><Relationship Id="rId158" Type="http://schemas.openxmlformats.org/officeDocument/2006/relationships/hyperlink" Target="https://www25.senado.leg.br/web/atividade/materias/-/materia/164422" TargetMode="External"/><Relationship Id="rId20" Type="http://schemas.openxmlformats.org/officeDocument/2006/relationships/hyperlink" Target="https://www25.senado.leg.br/web/atividade/materias/-/materia/161264" TargetMode="External"/><Relationship Id="rId41" Type="http://schemas.openxmlformats.org/officeDocument/2006/relationships/hyperlink" Target="https://www25.senado.leg.br/web/atividade/materias/-/materia/169331" TargetMode="External"/><Relationship Id="rId62" Type="http://schemas.openxmlformats.org/officeDocument/2006/relationships/hyperlink" Target="https://www25.senado.leg.br/web/atividade/materias/-/materia/172255" TargetMode="External"/><Relationship Id="rId83" Type="http://schemas.openxmlformats.org/officeDocument/2006/relationships/hyperlink" Target="https://www25.senado.leg.br/web/atividade/materias/-/materia/149925" TargetMode="External"/><Relationship Id="rId88" Type="http://schemas.openxmlformats.org/officeDocument/2006/relationships/hyperlink" Target="https://www25.senado.leg.br/web/atividade/materias/-/materia/167495" TargetMode="External"/><Relationship Id="rId111" Type="http://schemas.openxmlformats.org/officeDocument/2006/relationships/hyperlink" Target="https://www25.senado.leg.br/web/atividade/materias/-/materia/156062" TargetMode="External"/><Relationship Id="rId132" Type="http://schemas.openxmlformats.org/officeDocument/2006/relationships/hyperlink" Target="https://www25.senado.leg.br/web/atividade/materias/-/materia/154330" TargetMode="External"/><Relationship Id="rId153" Type="http://schemas.openxmlformats.org/officeDocument/2006/relationships/hyperlink" Target="https://www25.senado.leg.br/web/atividade/materias/-/materia/172816" TargetMode="External"/><Relationship Id="rId174" Type="http://schemas.openxmlformats.org/officeDocument/2006/relationships/hyperlink" Target="https://www25.senado.leg.br/web/atividade/materias/-/materia/172078" TargetMode="External"/><Relationship Id="rId179" Type="http://schemas.openxmlformats.org/officeDocument/2006/relationships/hyperlink" Target="https://www25.senado.leg.br/web/atividade/materias/-/materia/155624" TargetMode="External"/><Relationship Id="rId15" Type="http://schemas.openxmlformats.org/officeDocument/2006/relationships/hyperlink" Target="https://www25.senado.leg.br/web/atividade/materias/-/materia/162849" TargetMode="External"/><Relationship Id="rId36" Type="http://schemas.openxmlformats.org/officeDocument/2006/relationships/hyperlink" Target="https://www25.senado.leg.br/web/atividade/materias/-/materia/169329" TargetMode="External"/><Relationship Id="rId57" Type="http://schemas.openxmlformats.org/officeDocument/2006/relationships/hyperlink" Target="https://www25.senado.leg.br/web/atividade/materias/-/materia/165182" TargetMode="External"/><Relationship Id="rId106" Type="http://schemas.openxmlformats.org/officeDocument/2006/relationships/hyperlink" Target="https://www25.senado.leg.br/web/atividade/materias/-/materia/169163" TargetMode="External"/><Relationship Id="rId127" Type="http://schemas.openxmlformats.org/officeDocument/2006/relationships/hyperlink" Target="https://www25.senado.leg.br/web/atividade/materias/-/materia/164422" TargetMode="External"/><Relationship Id="rId10" Type="http://schemas.openxmlformats.org/officeDocument/2006/relationships/hyperlink" Target="https://www25.senado.leg.br/web/atividade/materias/-/materia/163768" TargetMode="External"/><Relationship Id="rId31" Type="http://schemas.openxmlformats.org/officeDocument/2006/relationships/hyperlink" Target="https://www25.senado.leg.br/web/atividade/materias/-/materia/166157" TargetMode="External"/><Relationship Id="rId52" Type="http://schemas.openxmlformats.org/officeDocument/2006/relationships/hyperlink" Target="https://www25.senado.leg.br/web/atividade/materias/-/materia/161114" TargetMode="External"/><Relationship Id="rId73" Type="http://schemas.openxmlformats.org/officeDocument/2006/relationships/hyperlink" Target="https://www25.senado.leg.br/web/atividade/materias/-/materia/172865" TargetMode="External"/><Relationship Id="rId78" Type="http://schemas.openxmlformats.org/officeDocument/2006/relationships/hyperlink" Target="https://www25.senado.leg.br/web/atividade/materias/-/materia/169809" TargetMode="External"/><Relationship Id="rId94" Type="http://schemas.openxmlformats.org/officeDocument/2006/relationships/hyperlink" Target="https://www25.senado.leg.br/web/atividade/materias/-/materia/167539" TargetMode="External"/><Relationship Id="rId99" Type="http://schemas.openxmlformats.org/officeDocument/2006/relationships/hyperlink" Target="https://www25.senado.leg.br/web/atividade/materias/-/materia/164422" TargetMode="External"/><Relationship Id="rId101" Type="http://schemas.openxmlformats.org/officeDocument/2006/relationships/hyperlink" Target="https://www25.senado.leg.br/web/atividade/materias/-/materia/167540" TargetMode="External"/><Relationship Id="rId122" Type="http://schemas.openxmlformats.org/officeDocument/2006/relationships/hyperlink" Target="https://www25.senado.leg.br/web/atividade/materias/-/materia/172573" TargetMode="External"/><Relationship Id="rId143" Type="http://schemas.openxmlformats.org/officeDocument/2006/relationships/hyperlink" Target="https://www25.senado.leg.br/web/atividade/materias/-/materia/156468" TargetMode="External"/><Relationship Id="rId148" Type="http://schemas.openxmlformats.org/officeDocument/2006/relationships/hyperlink" Target="https://www25.senado.leg.br/web/atividade/materias/-/materia/167585" TargetMode="External"/><Relationship Id="rId164" Type="http://schemas.openxmlformats.org/officeDocument/2006/relationships/hyperlink" Target="https://www25.senado.leg.br/web/atividade/materias/-/materia/172090" TargetMode="External"/><Relationship Id="rId169" Type="http://schemas.openxmlformats.org/officeDocument/2006/relationships/hyperlink" Target="https://www25.senado.leg.br/web/atividade/materias/-/materia/155927" TargetMode="External"/><Relationship Id="rId4" Type="http://schemas.openxmlformats.org/officeDocument/2006/relationships/hyperlink" Target="https://www25.senado.leg.br/web/atividade/materias/-/materia/160370" TargetMode="External"/><Relationship Id="rId9" Type="http://schemas.openxmlformats.org/officeDocument/2006/relationships/hyperlink" Target="https://www25.senado.leg.br/web/atividade/materias/-/materia/163768" TargetMode="External"/><Relationship Id="rId180" Type="http://schemas.openxmlformats.org/officeDocument/2006/relationships/hyperlink" Target="https://www25.senado.leg.br/web/atividade/materias/-/materia/155624" TargetMode="External"/><Relationship Id="rId26" Type="http://schemas.openxmlformats.org/officeDocument/2006/relationships/hyperlink" Target="https://www25.senado.leg.br/web/atividade/materias/-/materia/169523" TargetMode="External"/><Relationship Id="rId47" Type="http://schemas.openxmlformats.org/officeDocument/2006/relationships/hyperlink" Target="https://www25.senado.leg.br/web/atividade/materias/-/materia/169338" TargetMode="External"/><Relationship Id="rId68" Type="http://schemas.openxmlformats.org/officeDocument/2006/relationships/hyperlink" Target="https://www25.senado.leg.br/web/atividade/materias/-/materia/169811" TargetMode="External"/><Relationship Id="rId89" Type="http://schemas.openxmlformats.org/officeDocument/2006/relationships/hyperlink" Target="https://www25.senado.leg.br/web/atividade/materias/-/materia/167495" TargetMode="External"/><Relationship Id="rId112" Type="http://schemas.openxmlformats.org/officeDocument/2006/relationships/hyperlink" Target="https://www25.senado.leg.br/web/atividade/materias/-/materia/169644" TargetMode="External"/><Relationship Id="rId133" Type="http://schemas.openxmlformats.org/officeDocument/2006/relationships/hyperlink" Target="https://www25.senado.leg.br/web/atividade/materias/-/materia/167110" TargetMode="External"/><Relationship Id="rId154" Type="http://schemas.openxmlformats.org/officeDocument/2006/relationships/hyperlink" Target="https://www25.senado.leg.br/web/atividade/materias/-/materia/172091" TargetMode="External"/><Relationship Id="rId175" Type="http://schemas.openxmlformats.org/officeDocument/2006/relationships/hyperlink" Target="https://www25.senado.leg.br/web/atividade/materias/-/materia/172078" TargetMode="External"/><Relationship Id="rId16" Type="http://schemas.openxmlformats.org/officeDocument/2006/relationships/hyperlink" Target="https://www25.senado.leg.br/web/atividade/materias/-/materia/162849" TargetMode="External"/><Relationship Id="rId37" Type="http://schemas.openxmlformats.org/officeDocument/2006/relationships/hyperlink" Target="https://www25.senado.leg.br/web/atividade/materias/-/materia/169329" TargetMode="External"/><Relationship Id="rId58" Type="http://schemas.openxmlformats.org/officeDocument/2006/relationships/hyperlink" Target="https://www25.senado.leg.br/web/atividade/materias/-/materia/165181" TargetMode="External"/><Relationship Id="rId79" Type="http://schemas.openxmlformats.org/officeDocument/2006/relationships/hyperlink" Target="https://www25.senado.leg.br/web/atividade/materias/-/materia/169809" TargetMode="External"/><Relationship Id="rId102" Type="http://schemas.openxmlformats.org/officeDocument/2006/relationships/hyperlink" Target="https://www25.senado.leg.br/web/atividade/materias/-/materia/168333" TargetMode="External"/><Relationship Id="rId123" Type="http://schemas.openxmlformats.org/officeDocument/2006/relationships/hyperlink" Target="https://www25.senado.leg.br/web/atividade/materias/-/materia/172573" TargetMode="External"/><Relationship Id="rId144" Type="http://schemas.openxmlformats.org/officeDocument/2006/relationships/hyperlink" Target="https://www25.senado.leg.br/web/atividade/materias/-/materia/167277" TargetMode="External"/><Relationship Id="rId90" Type="http://schemas.openxmlformats.org/officeDocument/2006/relationships/hyperlink" Target="https://www25.senado.leg.br/web/atividade/materias/-/materia/169663" TargetMode="External"/><Relationship Id="rId165" Type="http://schemas.openxmlformats.org/officeDocument/2006/relationships/hyperlink" Target="https://www25.senado.leg.br/web/atividade/materias/-/materia/172090" TargetMode="External"/><Relationship Id="rId27" Type="http://schemas.openxmlformats.org/officeDocument/2006/relationships/hyperlink" Target="https://www25.senado.leg.br/web/atividade/materias/-/materia/169523" TargetMode="External"/><Relationship Id="rId48" Type="http://schemas.openxmlformats.org/officeDocument/2006/relationships/hyperlink" Target="https://www25.senado.leg.br/web/atividade/materias/-/materia/169712" TargetMode="External"/><Relationship Id="rId69" Type="http://schemas.openxmlformats.org/officeDocument/2006/relationships/hyperlink" Target="https://www25.senado.leg.br/web/atividade/materias/-/materia/169811" TargetMode="External"/><Relationship Id="rId113" Type="http://schemas.openxmlformats.org/officeDocument/2006/relationships/hyperlink" Target="https://www25.senado.leg.br/web/atividade/materias/-/materia/169644" TargetMode="External"/><Relationship Id="rId134" Type="http://schemas.openxmlformats.org/officeDocument/2006/relationships/hyperlink" Target="https://www25.senado.leg.br/web/atividade/materias/-/materia/172077" TargetMode="External"/><Relationship Id="rId80" Type="http://schemas.openxmlformats.org/officeDocument/2006/relationships/hyperlink" Target="https://www25.senado.leg.br/web/atividade/materias/-/materia/155742" TargetMode="External"/><Relationship Id="rId155" Type="http://schemas.openxmlformats.org/officeDocument/2006/relationships/hyperlink" Target="https://www25.senado.leg.br/web/atividade/materias/-/materia/172091" TargetMode="External"/><Relationship Id="rId176" Type="http://schemas.openxmlformats.org/officeDocument/2006/relationships/hyperlink" Target="https://www25.senado.leg.br/web/atividade/materias/-/materia/157555" TargetMode="External"/><Relationship Id="rId17" Type="http://schemas.openxmlformats.org/officeDocument/2006/relationships/hyperlink" Target="https://www25.senado.leg.br/web/atividade/materias/-/materia/153249" TargetMode="External"/><Relationship Id="rId38" Type="http://schemas.openxmlformats.org/officeDocument/2006/relationships/hyperlink" Target="https://www25.senado.leg.br/web/atividade/materias/-/materia/169330" TargetMode="External"/><Relationship Id="rId59" Type="http://schemas.openxmlformats.org/officeDocument/2006/relationships/hyperlink" Target="https://www25.senado.leg.br/web/atividade/materias/-/materia/165181" TargetMode="External"/><Relationship Id="rId103" Type="http://schemas.openxmlformats.org/officeDocument/2006/relationships/hyperlink" Target="https://www25.senado.leg.br/web/atividade/materias/-/materia/168334" TargetMode="External"/><Relationship Id="rId124" Type="http://schemas.openxmlformats.org/officeDocument/2006/relationships/hyperlink" Target="https://www25.senado.leg.br/web/atividade/materias/-/materia/169394" TargetMode="External"/><Relationship Id="rId70" Type="http://schemas.openxmlformats.org/officeDocument/2006/relationships/hyperlink" Target="https://www25.senado.leg.br/web/atividade/materias/-/materia/172898" TargetMode="External"/><Relationship Id="rId91" Type="http://schemas.openxmlformats.org/officeDocument/2006/relationships/hyperlink" Target="https://www25.senado.leg.br/web/atividade/materias/-/materia/169663" TargetMode="External"/><Relationship Id="rId145" Type="http://schemas.openxmlformats.org/officeDocument/2006/relationships/hyperlink" Target="https://www25.senado.leg.br/web/atividade/materias/-/materia/167277" TargetMode="External"/><Relationship Id="rId166" Type="http://schemas.openxmlformats.org/officeDocument/2006/relationships/hyperlink" Target="https://www25.senado.leg.br/web/atividade/materias/-/materia/161350" TargetMode="External"/><Relationship Id="rId1" Type="http://schemas.openxmlformats.org/officeDocument/2006/relationships/hyperlink" Target="https://www25.senado.leg.br/web/atividade/materias/-/materia/157841" TargetMode="External"/><Relationship Id="rId28" Type="http://schemas.openxmlformats.org/officeDocument/2006/relationships/hyperlink" Target="https://www25.senado.leg.br/web/atividade/materias/-/materia/166156" TargetMode="External"/><Relationship Id="rId49" Type="http://schemas.openxmlformats.org/officeDocument/2006/relationships/hyperlink" Target="https://www25.senado.leg.br/web/atividade/materias/-/materia/169712" TargetMode="External"/><Relationship Id="rId114" Type="http://schemas.openxmlformats.org/officeDocument/2006/relationships/hyperlink" Target="https://www25.senado.leg.br/web/atividade/materias/-/materia/16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A10" sqref="A10"/>
    </sheetView>
  </sheetViews>
  <sheetFormatPr defaultRowHeight="15.75" x14ac:dyDescent="0.5"/>
  <cols>
    <col min="1" max="1" width="44.75" bestFit="1" customWidth="1"/>
  </cols>
  <sheetData>
    <row r="1" spans="1:2" x14ac:dyDescent="0.5">
      <c r="A1" t="s">
        <v>0</v>
      </c>
      <c r="B1" t="s">
        <v>1</v>
      </c>
    </row>
    <row r="2" spans="1:2" x14ac:dyDescent="0.5">
      <c r="A2" t="s">
        <v>442</v>
      </c>
      <c r="B2">
        <v>23</v>
      </c>
    </row>
    <row r="3" spans="1:2" x14ac:dyDescent="0.5">
      <c r="A3" t="s">
        <v>443</v>
      </c>
      <c r="B3">
        <v>23</v>
      </c>
    </row>
    <row r="4" spans="1:2" x14ac:dyDescent="0.5">
      <c r="A4" t="s">
        <v>444</v>
      </c>
      <c r="B4">
        <v>6</v>
      </c>
    </row>
    <row r="5" spans="1:2" x14ac:dyDescent="0.5">
      <c r="A5" t="s">
        <v>445</v>
      </c>
      <c r="B5">
        <v>5</v>
      </c>
    </row>
    <row r="6" spans="1:2" x14ac:dyDescent="0.5">
      <c r="A6" t="s">
        <v>446</v>
      </c>
      <c r="B6">
        <v>6</v>
      </c>
    </row>
    <row r="7" spans="1:2" x14ac:dyDescent="0.5">
      <c r="A7" t="s">
        <v>2</v>
      </c>
      <c r="B7">
        <v>4</v>
      </c>
    </row>
    <row r="8" spans="1:2" x14ac:dyDescent="0.5">
      <c r="A8" t="s">
        <v>447</v>
      </c>
      <c r="B8">
        <v>3</v>
      </c>
    </row>
    <row r="9" spans="1:2" x14ac:dyDescent="0.5">
      <c r="A9" t="s">
        <v>448</v>
      </c>
      <c r="B9">
        <v>1</v>
      </c>
    </row>
    <row r="10" spans="1:2" x14ac:dyDescent="0.5">
      <c r="A10" t="s">
        <v>449</v>
      </c>
      <c r="B10">
        <v>1</v>
      </c>
    </row>
  </sheetData>
  <pageMargins left="0.7" right="0.7" top="0.75" bottom="0.75" header="0.3" footer="0.3"/>
  <ignoredErrors>
    <ignoredError sqref="A1:B1 A7:B7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5E30-D1D9-4B8E-B1FE-F064A3907E8B}">
  <dimension ref="A1:S114"/>
  <sheetViews>
    <sheetView workbookViewId="0">
      <selection activeCell="G2" sqref="G2"/>
    </sheetView>
  </sheetViews>
  <sheetFormatPr defaultRowHeight="15.75" x14ac:dyDescent="0.5"/>
  <cols>
    <col min="1" max="1" width="17.6875" style="8" customWidth="1"/>
    <col min="2" max="3" width="17.125" style="9" customWidth="1"/>
    <col min="4" max="4" width="17" style="9" customWidth="1"/>
    <col min="5" max="5" width="17.25" style="9" customWidth="1"/>
    <col min="6" max="6" width="17.4375" style="9" customWidth="1"/>
    <col min="7" max="7" width="17.5625" style="9" customWidth="1"/>
    <col min="8" max="8" width="16.875" style="9" customWidth="1"/>
    <col min="9" max="9" width="17.4375" style="9" customWidth="1"/>
    <col min="10" max="10" width="20.625" style="9" bestFit="1" customWidth="1"/>
    <col min="11" max="11" width="21.9375" style="9" bestFit="1" customWidth="1"/>
    <col min="12" max="12" width="21.9375" style="9" customWidth="1"/>
    <col min="13" max="15" width="17.25" style="9" customWidth="1"/>
    <col min="16" max="16" width="17.4375" customWidth="1"/>
    <col min="17" max="17" width="15.8125" style="37" customWidth="1"/>
    <col min="19" max="19" width="9.5625" bestFit="1" customWidth="1"/>
  </cols>
  <sheetData>
    <row r="1" spans="1:19" s="1" customFormat="1" ht="28.5" x14ac:dyDescent="0.5">
      <c r="A1" s="11" t="s">
        <v>395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412</v>
      </c>
      <c r="K1" s="12" t="s">
        <v>413</v>
      </c>
      <c r="L1" s="39" t="s">
        <v>12</v>
      </c>
      <c r="M1" s="12" t="s">
        <v>417</v>
      </c>
      <c r="N1" s="12" t="s">
        <v>418</v>
      </c>
      <c r="O1" s="39" t="s">
        <v>13</v>
      </c>
      <c r="P1" s="13" t="s">
        <v>14</v>
      </c>
      <c r="Q1" s="40" t="s">
        <v>396</v>
      </c>
    </row>
    <row r="2" spans="1:19" s="3" customFormat="1" ht="299.25" x14ac:dyDescent="0.5">
      <c r="A2" s="14" t="s">
        <v>15</v>
      </c>
      <c r="B2" s="15" t="s">
        <v>16</v>
      </c>
      <c r="C2" s="15" t="s">
        <v>17</v>
      </c>
      <c r="D2" s="15" t="s">
        <v>18</v>
      </c>
      <c r="E2" s="15" t="s">
        <v>19</v>
      </c>
      <c r="F2" s="16" t="s">
        <v>20</v>
      </c>
      <c r="G2" s="15" t="s">
        <v>18</v>
      </c>
      <c r="H2" s="16" t="s">
        <v>20</v>
      </c>
      <c r="I2" s="15" t="s">
        <v>21</v>
      </c>
      <c r="J2" s="17">
        <v>46113</v>
      </c>
      <c r="K2" s="17" t="s">
        <v>3</v>
      </c>
      <c r="L2" s="38" t="str">
        <f>TEXT(J2,"dd/mm/yyyy")&amp;" - "&amp;K2</f>
        <v>01/04/2026 - Transformada em norma jurídica</v>
      </c>
      <c r="M2" s="17">
        <v>46119</v>
      </c>
      <c r="N2" s="15" t="s">
        <v>430</v>
      </c>
      <c r="O2" s="33" t="str">
        <f>TEXT(M2,"dd/mm/yyyy")&amp;" - "&amp;N2</f>
        <v>07/04/2026 - Secretaria de Expediente</v>
      </c>
      <c r="P2" s="14" t="s">
        <v>22</v>
      </c>
      <c r="Q2" s="34">
        <f ca="1">TODAY()-J2</f>
        <v>71</v>
      </c>
    </row>
    <row r="3" spans="1:19" s="3" customFormat="1" ht="114" x14ac:dyDescent="0.5">
      <c r="A3" s="14" t="s">
        <v>23</v>
      </c>
      <c r="B3" s="15" t="s">
        <v>24</v>
      </c>
      <c r="C3" s="15" t="s">
        <v>25</v>
      </c>
      <c r="D3" s="15" t="s">
        <v>18</v>
      </c>
      <c r="E3" s="15" t="s">
        <v>18</v>
      </c>
      <c r="F3" s="15" t="s">
        <v>20</v>
      </c>
      <c r="G3" s="15" t="s">
        <v>331</v>
      </c>
      <c r="H3" s="15" t="s">
        <v>20</v>
      </c>
      <c r="I3" s="15" t="s">
        <v>26</v>
      </c>
      <c r="J3" s="17">
        <v>46111</v>
      </c>
      <c r="K3" s="17" t="s">
        <v>419</v>
      </c>
      <c r="L3" s="38" t="str">
        <f t="shared" ref="L3:L33" si="0">TEXT(J3,"dd/mm/yyyy")&amp;" - "&amp;K3</f>
        <v>30/03/2026 - Remetida à Câmara dos Deputados</v>
      </c>
      <c r="M3" s="17">
        <v>46106</v>
      </c>
      <c r="N3" s="15" t="s">
        <v>430</v>
      </c>
      <c r="O3" s="33" t="str">
        <f t="shared" ref="O3:O66" si="1">TEXT(M3,"dd/mm/yyyy")&amp;" - "&amp;N3</f>
        <v>25/03/2026 - Secretaria de Expediente</v>
      </c>
      <c r="P3" s="14" t="s">
        <v>27</v>
      </c>
      <c r="Q3" s="34">
        <f t="shared" ref="Q3:Q66" ca="1" si="2">TODAY()-J3</f>
        <v>73</v>
      </c>
    </row>
    <row r="4" spans="1:19" s="3" customFormat="1" ht="156.75" x14ac:dyDescent="0.5">
      <c r="A4" s="14" t="s">
        <v>28</v>
      </c>
      <c r="B4" s="15" t="s">
        <v>29</v>
      </c>
      <c r="C4" s="15" t="s">
        <v>30</v>
      </c>
      <c r="D4" s="15" t="s">
        <v>18</v>
      </c>
      <c r="E4" s="15" t="s">
        <v>18</v>
      </c>
      <c r="F4" s="16" t="s">
        <v>20</v>
      </c>
      <c r="G4" s="15" t="s">
        <v>397</v>
      </c>
      <c r="H4" s="16" t="s">
        <v>20</v>
      </c>
      <c r="I4" s="15" t="s">
        <v>398</v>
      </c>
      <c r="J4" s="17">
        <v>46127</v>
      </c>
      <c r="K4" s="15" t="s">
        <v>420</v>
      </c>
      <c r="L4" s="38" t="str">
        <f t="shared" si="0"/>
        <v>15/04/2026 - Pronta para a pauta na Comissão</v>
      </c>
      <c r="M4" s="17">
        <v>45260</v>
      </c>
      <c r="N4" s="15" t="s">
        <v>431</v>
      </c>
      <c r="O4" s="33" t="str">
        <f t="shared" si="1"/>
        <v>30/11/2023 - Comissão de Direitos Humanos e Legislação Participativa</v>
      </c>
      <c r="P4" s="14" t="s">
        <v>33</v>
      </c>
      <c r="Q4" s="34">
        <f t="shared" ca="1" si="2"/>
        <v>57</v>
      </c>
    </row>
    <row r="5" spans="1:19" s="3" customFormat="1" ht="199.5" x14ac:dyDescent="0.5">
      <c r="A5" s="14" t="s">
        <v>34</v>
      </c>
      <c r="B5" s="15" t="s">
        <v>35</v>
      </c>
      <c r="C5" s="15" t="s">
        <v>36</v>
      </c>
      <c r="D5" s="15" t="s">
        <v>18</v>
      </c>
      <c r="E5" s="15" t="s">
        <v>18</v>
      </c>
      <c r="F5" s="15" t="s">
        <v>20</v>
      </c>
      <c r="G5" s="15" t="s">
        <v>37</v>
      </c>
      <c r="H5" s="15" t="s">
        <v>37</v>
      </c>
      <c r="I5" s="15" t="s">
        <v>32</v>
      </c>
      <c r="J5" s="17">
        <v>45456</v>
      </c>
      <c r="K5" s="15" t="s">
        <v>416</v>
      </c>
      <c r="L5" s="38" t="str">
        <f t="shared" si="0"/>
        <v>13/06/2024 - Aguardando Designação do Relator</v>
      </c>
      <c r="M5" s="17">
        <v>45447</v>
      </c>
      <c r="N5" s="15" t="s">
        <v>432</v>
      </c>
      <c r="O5" s="33" t="str">
        <f t="shared" si="1"/>
        <v>04/06/2024 - Comissão de Constituição, Justiça e Cidadania</v>
      </c>
      <c r="P5" s="14" t="s">
        <v>38</v>
      </c>
      <c r="Q5" s="34">
        <f t="shared" ca="1" si="2"/>
        <v>728</v>
      </c>
    </row>
    <row r="6" spans="1:19" s="3" customFormat="1" ht="199.5" x14ac:dyDescent="0.5">
      <c r="A6" s="14" t="s">
        <v>39</v>
      </c>
      <c r="B6" s="15" t="s">
        <v>40</v>
      </c>
      <c r="C6" s="15" t="s">
        <v>30</v>
      </c>
      <c r="D6" s="15" t="s">
        <v>18</v>
      </c>
      <c r="E6" s="18" t="s">
        <v>41</v>
      </c>
      <c r="F6" s="16" t="s">
        <v>20</v>
      </c>
      <c r="G6" s="15" t="s">
        <v>42</v>
      </c>
      <c r="H6" s="16" t="s">
        <v>20</v>
      </c>
      <c r="I6" s="16" t="s">
        <v>32</v>
      </c>
      <c r="J6" s="17">
        <v>45862</v>
      </c>
      <c r="K6" s="15" t="s">
        <v>421</v>
      </c>
      <c r="L6" s="38" t="str">
        <f t="shared" si="0"/>
        <v>24/07/2025 - Matéria com a Relatoria</v>
      </c>
      <c r="M6" s="17">
        <v>45628</v>
      </c>
      <c r="N6" s="15" t="s">
        <v>431</v>
      </c>
      <c r="O6" s="33" t="str">
        <f t="shared" si="1"/>
        <v>02/12/2024 - Comissão de Direitos Humanos e Legislação Participativa</v>
      </c>
      <c r="P6" s="14" t="s">
        <v>43</v>
      </c>
      <c r="Q6" s="34">
        <f t="shared" ca="1" si="2"/>
        <v>322</v>
      </c>
    </row>
    <row r="7" spans="1:19" s="3" customFormat="1" ht="228" x14ac:dyDescent="0.5">
      <c r="A7" s="14" t="s">
        <v>44</v>
      </c>
      <c r="B7" s="15" t="s">
        <v>45</v>
      </c>
      <c r="C7" s="15" t="s">
        <v>30</v>
      </c>
      <c r="D7" s="15" t="s">
        <v>18</v>
      </c>
      <c r="E7" s="18" t="s">
        <v>18</v>
      </c>
      <c r="F7" s="16" t="s">
        <v>20</v>
      </c>
      <c r="G7" s="16" t="s">
        <v>37</v>
      </c>
      <c r="H7" s="16" t="s">
        <v>37</v>
      </c>
      <c r="I7" s="16" t="s">
        <v>32</v>
      </c>
      <c r="J7" s="17">
        <v>45698</v>
      </c>
      <c r="K7" s="15" t="s">
        <v>416</v>
      </c>
      <c r="L7" s="38" t="str">
        <f t="shared" si="0"/>
        <v>10/02/2025 - Aguardando Designação do Relator</v>
      </c>
      <c r="M7" s="17">
        <v>45646</v>
      </c>
      <c r="N7" s="15" t="s">
        <v>432</v>
      </c>
      <c r="O7" s="33" t="str">
        <f t="shared" si="1"/>
        <v>20/12/2024 - Comissão de Constituição, Justiça e Cidadania</v>
      </c>
      <c r="P7" s="14" t="s">
        <v>46</v>
      </c>
      <c r="Q7" s="34">
        <f t="shared" ca="1" si="2"/>
        <v>486</v>
      </c>
    </row>
    <row r="8" spans="1:19" s="3" customFormat="1" ht="213.75" x14ac:dyDescent="0.5">
      <c r="A8" s="14" t="s">
        <v>47</v>
      </c>
      <c r="B8" s="15" t="s">
        <v>48</v>
      </c>
      <c r="C8" s="15" t="s">
        <v>49</v>
      </c>
      <c r="D8" s="15" t="s">
        <v>50</v>
      </c>
      <c r="E8" s="15" t="s">
        <v>50</v>
      </c>
      <c r="F8" s="15" t="s">
        <v>20</v>
      </c>
      <c r="G8" s="15" t="s">
        <v>51</v>
      </c>
      <c r="H8" s="15" t="s">
        <v>20</v>
      </c>
      <c r="I8" s="15" t="s">
        <v>52</v>
      </c>
      <c r="J8" s="17">
        <v>45831</v>
      </c>
      <c r="K8" s="15" t="s">
        <v>419</v>
      </c>
      <c r="L8" s="38" t="str">
        <f t="shared" si="0"/>
        <v>23/06/2025 - Remetida à Câmara dos Deputados</v>
      </c>
      <c r="M8" s="17">
        <v>45818</v>
      </c>
      <c r="N8" s="15" t="s">
        <v>430</v>
      </c>
      <c r="O8" s="33" t="str">
        <f t="shared" si="1"/>
        <v>10/06/2025 - Secretaria de Expediente</v>
      </c>
      <c r="P8" s="14" t="s">
        <v>53</v>
      </c>
      <c r="Q8" s="34">
        <f t="shared" ca="1" si="2"/>
        <v>353</v>
      </c>
    </row>
    <row r="9" spans="1:19" s="3" customFormat="1" ht="256.5" x14ac:dyDescent="0.5">
      <c r="A9" s="14" t="s">
        <v>54</v>
      </c>
      <c r="B9" s="15" t="s">
        <v>55</v>
      </c>
      <c r="C9" s="15" t="s">
        <v>56</v>
      </c>
      <c r="D9" s="15" t="s">
        <v>50</v>
      </c>
      <c r="E9" s="15" t="s">
        <v>50</v>
      </c>
      <c r="F9" s="16" t="s">
        <v>20</v>
      </c>
      <c r="G9" s="15" t="s">
        <v>57</v>
      </c>
      <c r="H9" s="16" t="s">
        <v>31</v>
      </c>
      <c r="I9" s="16" t="s">
        <v>32</v>
      </c>
      <c r="J9" s="17">
        <v>45975</v>
      </c>
      <c r="K9" s="15" t="s">
        <v>421</v>
      </c>
      <c r="L9" s="38" t="str">
        <f t="shared" si="0"/>
        <v>14/11/2025 - Matéria com a Relatoria</v>
      </c>
      <c r="M9" s="17">
        <v>45918</v>
      </c>
      <c r="N9" s="15" t="s">
        <v>433</v>
      </c>
      <c r="O9" s="33" t="str">
        <f t="shared" si="1"/>
        <v>18/09/2025 - Comissão de Segurança Pública</v>
      </c>
      <c r="P9" s="14" t="s">
        <v>58</v>
      </c>
      <c r="Q9" s="34">
        <f t="shared" ca="1" si="2"/>
        <v>209</v>
      </c>
      <c r="S9" s="41">
        <f ca="1">TODAY()-J10</f>
        <v>252</v>
      </c>
    </row>
    <row r="10" spans="1:19" s="3" customFormat="1" ht="171" x14ac:dyDescent="0.5">
      <c r="A10" s="14" t="s">
        <v>59</v>
      </c>
      <c r="B10" s="15" t="s">
        <v>60</v>
      </c>
      <c r="C10" s="15" t="s">
        <v>61</v>
      </c>
      <c r="D10" s="15" t="s">
        <v>50</v>
      </c>
      <c r="E10" s="15" t="s">
        <v>50</v>
      </c>
      <c r="F10" s="16" t="s">
        <v>20</v>
      </c>
      <c r="G10" s="16" t="s">
        <v>37</v>
      </c>
      <c r="H10" s="16" t="s">
        <v>37</v>
      </c>
      <c r="I10" s="16" t="s">
        <v>32</v>
      </c>
      <c r="J10" s="17">
        <v>45932</v>
      </c>
      <c r="K10" s="15" t="s">
        <v>416</v>
      </c>
      <c r="L10" s="38" t="str">
        <f t="shared" si="0"/>
        <v>02/10/2025 - Aguardando Designação do Relator</v>
      </c>
      <c r="M10" s="17">
        <v>45932</v>
      </c>
      <c r="N10" s="15" t="s">
        <v>432</v>
      </c>
      <c r="O10" s="33" t="str">
        <f t="shared" si="1"/>
        <v>02/10/2025 - Comissão de Constituição, Justiça e Cidadania</v>
      </c>
      <c r="P10" s="14" t="s">
        <v>62</v>
      </c>
      <c r="Q10" s="34">
        <f ca="1">TODAY()-J10</f>
        <v>252</v>
      </c>
    </row>
    <row r="11" spans="1:19" s="3" customFormat="1" ht="199.5" x14ac:dyDescent="0.5">
      <c r="A11" s="14" t="s">
        <v>63</v>
      </c>
      <c r="B11" s="15" t="s">
        <v>64</v>
      </c>
      <c r="C11" s="15" t="s">
        <v>65</v>
      </c>
      <c r="D11" s="15" t="s">
        <v>50</v>
      </c>
      <c r="E11" s="15" t="s">
        <v>50</v>
      </c>
      <c r="F11" s="15" t="s">
        <v>20</v>
      </c>
      <c r="G11" s="15" t="s">
        <v>37</v>
      </c>
      <c r="H11" s="15" t="s">
        <v>37</v>
      </c>
      <c r="I11" s="15" t="s">
        <v>32</v>
      </c>
      <c r="J11" s="17">
        <v>45152</v>
      </c>
      <c r="K11" s="15" t="s">
        <v>416</v>
      </c>
      <c r="L11" s="38" t="str">
        <f t="shared" si="0"/>
        <v>14/08/2023 - Aguardando Designação do Relator</v>
      </c>
      <c r="M11" s="17">
        <v>45141</v>
      </c>
      <c r="N11" s="15" t="s">
        <v>432</v>
      </c>
      <c r="O11" s="33" t="str">
        <f t="shared" si="1"/>
        <v>03/08/2023 - Comissão de Constituição, Justiça e Cidadania</v>
      </c>
      <c r="P11" s="14" t="s">
        <v>66</v>
      </c>
      <c r="Q11" s="34">
        <f t="shared" ca="1" si="2"/>
        <v>1032</v>
      </c>
    </row>
    <row r="12" spans="1:19" s="3" customFormat="1" ht="142.5" x14ac:dyDescent="0.5">
      <c r="A12" s="14" t="s">
        <v>67</v>
      </c>
      <c r="B12" s="15" t="s">
        <v>68</v>
      </c>
      <c r="C12" s="15" t="s">
        <v>30</v>
      </c>
      <c r="D12" s="15" t="s">
        <v>50</v>
      </c>
      <c r="E12" s="15" t="s">
        <v>50</v>
      </c>
      <c r="F12" s="16" t="s">
        <v>20</v>
      </c>
      <c r="G12" s="16" t="s">
        <v>37</v>
      </c>
      <c r="H12" s="16" t="s">
        <v>37</v>
      </c>
      <c r="I12" s="16" t="s">
        <v>32</v>
      </c>
      <c r="J12" s="17">
        <v>45807</v>
      </c>
      <c r="K12" s="15" t="s">
        <v>416</v>
      </c>
      <c r="L12" s="38" t="str">
        <f t="shared" si="0"/>
        <v>30/05/2025 - Aguardando Designação do Relator</v>
      </c>
      <c r="M12" s="17">
        <v>45807</v>
      </c>
      <c r="N12" s="15" t="s">
        <v>432</v>
      </c>
      <c r="O12" s="33" t="str">
        <f t="shared" si="1"/>
        <v>30/05/2025 - Comissão de Constituição, Justiça e Cidadania</v>
      </c>
      <c r="P12" s="14" t="s">
        <v>69</v>
      </c>
      <c r="Q12" s="34">
        <f t="shared" ca="1" si="2"/>
        <v>377</v>
      </c>
    </row>
    <row r="13" spans="1:19" s="3" customFormat="1" ht="242.25" x14ac:dyDescent="0.5">
      <c r="A13" s="14" t="s">
        <v>70</v>
      </c>
      <c r="B13" s="15" t="s">
        <v>71</v>
      </c>
      <c r="C13" s="15" t="s">
        <v>72</v>
      </c>
      <c r="D13" s="15" t="s">
        <v>50</v>
      </c>
      <c r="E13" s="15" t="s">
        <v>50</v>
      </c>
      <c r="F13" s="16" t="s">
        <v>20</v>
      </c>
      <c r="G13" s="15" t="s">
        <v>399</v>
      </c>
      <c r="H13" s="16" t="s">
        <v>20</v>
      </c>
      <c r="I13" s="16" t="s">
        <v>73</v>
      </c>
      <c r="J13" s="17">
        <v>46126</v>
      </c>
      <c r="K13" s="15" t="s">
        <v>420</v>
      </c>
      <c r="L13" s="38" t="str">
        <f t="shared" si="0"/>
        <v>14/04/2026 - Pronta para a pauta na Comissão</v>
      </c>
      <c r="M13" s="17">
        <v>45362</v>
      </c>
      <c r="N13" s="15" t="s">
        <v>431</v>
      </c>
      <c r="O13" s="33" t="str">
        <f t="shared" si="1"/>
        <v>11/03/2024 - Comissão de Direitos Humanos e Legislação Participativa</v>
      </c>
      <c r="P13" s="14" t="s">
        <v>74</v>
      </c>
      <c r="Q13" s="34">
        <f t="shared" ca="1" si="2"/>
        <v>58</v>
      </c>
    </row>
    <row r="14" spans="1:19" s="3" customFormat="1" ht="185.25" x14ac:dyDescent="0.5">
      <c r="A14" s="14" t="s">
        <v>75</v>
      </c>
      <c r="B14" s="15" t="s">
        <v>76</v>
      </c>
      <c r="C14" s="15" t="s">
        <v>30</v>
      </c>
      <c r="D14" s="15" t="s">
        <v>50</v>
      </c>
      <c r="E14" s="15" t="s">
        <v>50</v>
      </c>
      <c r="F14" s="16" t="s">
        <v>20</v>
      </c>
      <c r="G14" s="16" t="s">
        <v>37</v>
      </c>
      <c r="H14" s="16" t="s">
        <v>37</v>
      </c>
      <c r="I14" s="16" t="s">
        <v>32</v>
      </c>
      <c r="J14" s="17">
        <v>45834</v>
      </c>
      <c r="K14" s="15" t="s">
        <v>422</v>
      </c>
      <c r="L14" s="38" t="str">
        <f t="shared" si="0"/>
        <v>26/06/2025 - Aguardando Despacho</v>
      </c>
      <c r="M14" s="17">
        <v>45834</v>
      </c>
      <c r="N14" s="15" t="s">
        <v>434</v>
      </c>
      <c r="O14" s="33" t="str">
        <f t="shared" si="1"/>
        <v>26/06/2025 - Plenário do Senado Federal (Secretaria Legislativa do Senado Federal</v>
      </c>
      <c r="P14" s="14" t="s">
        <v>77</v>
      </c>
      <c r="Q14" s="34">
        <f t="shared" ca="1" si="2"/>
        <v>350</v>
      </c>
    </row>
    <row r="15" spans="1:19" s="3" customFormat="1" ht="199.5" x14ac:dyDescent="0.5">
      <c r="A15" s="14" t="s">
        <v>78</v>
      </c>
      <c r="B15" s="15" t="s">
        <v>79</v>
      </c>
      <c r="C15" s="15" t="s">
        <v>80</v>
      </c>
      <c r="D15" s="15" t="s">
        <v>50</v>
      </c>
      <c r="E15" s="15" t="s">
        <v>50</v>
      </c>
      <c r="F15" s="16" t="s">
        <v>20</v>
      </c>
      <c r="G15" s="16" t="s">
        <v>37</v>
      </c>
      <c r="H15" s="16" t="s">
        <v>37</v>
      </c>
      <c r="I15" s="16" t="s">
        <v>32</v>
      </c>
      <c r="J15" s="17">
        <v>45834</v>
      </c>
      <c r="K15" s="15" t="s">
        <v>422</v>
      </c>
      <c r="L15" s="38" t="str">
        <f t="shared" si="0"/>
        <v>26/06/2025 - Aguardando Despacho</v>
      </c>
      <c r="M15" s="17">
        <v>45834</v>
      </c>
      <c r="N15" s="15" t="s">
        <v>435</v>
      </c>
      <c r="O15" s="33" t="str">
        <f t="shared" si="1"/>
        <v>26/06/2025 - Plenário do Senado Federal (Secretaria Legislativa do Senado Federal)</v>
      </c>
      <c r="P15" s="14" t="s">
        <v>81</v>
      </c>
      <c r="Q15" s="34">
        <f t="shared" ca="1" si="2"/>
        <v>350</v>
      </c>
    </row>
    <row r="16" spans="1:19" s="3" customFormat="1" ht="185.25" x14ac:dyDescent="0.5">
      <c r="A16" s="14" t="s">
        <v>82</v>
      </c>
      <c r="B16" s="15" t="s">
        <v>83</v>
      </c>
      <c r="C16" s="15" t="s">
        <v>30</v>
      </c>
      <c r="D16" s="15" t="s">
        <v>50</v>
      </c>
      <c r="E16" s="15" t="s">
        <v>50</v>
      </c>
      <c r="F16" s="16" t="s">
        <v>20</v>
      </c>
      <c r="G16" s="16" t="s">
        <v>37</v>
      </c>
      <c r="H16" s="16" t="s">
        <v>37</v>
      </c>
      <c r="I16" s="16" t="s">
        <v>32</v>
      </c>
      <c r="J16" s="17">
        <v>45834</v>
      </c>
      <c r="K16" s="15" t="s">
        <v>422</v>
      </c>
      <c r="L16" s="38" t="str">
        <f t="shared" si="0"/>
        <v>26/06/2025 - Aguardando Despacho</v>
      </c>
      <c r="M16" s="17">
        <v>45834</v>
      </c>
      <c r="N16" s="15" t="s">
        <v>435</v>
      </c>
      <c r="O16" s="33" t="str">
        <f t="shared" si="1"/>
        <v>26/06/2025 - Plenário do Senado Federal (Secretaria Legislativa do Senado Federal)</v>
      </c>
      <c r="P16" s="14" t="s">
        <v>84</v>
      </c>
      <c r="Q16" s="34">
        <f t="shared" ca="1" si="2"/>
        <v>350</v>
      </c>
    </row>
    <row r="17" spans="1:17" s="3" customFormat="1" ht="156.75" x14ac:dyDescent="0.5">
      <c r="A17" s="14" t="s">
        <v>85</v>
      </c>
      <c r="B17" s="15" t="s">
        <v>86</v>
      </c>
      <c r="C17" s="16" t="s">
        <v>87</v>
      </c>
      <c r="D17" s="15" t="s">
        <v>50</v>
      </c>
      <c r="E17" s="15" t="s">
        <v>50</v>
      </c>
      <c r="F17" s="16" t="s">
        <v>20</v>
      </c>
      <c r="G17" s="16" t="s">
        <v>37</v>
      </c>
      <c r="H17" s="16" t="s">
        <v>37</v>
      </c>
      <c r="I17" s="16" t="s">
        <v>32</v>
      </c>
      <c r="J17" s="17">
        <v>46126</v>
      </c>
      <c r="K17" s="15" t="s">
        <v>423</v>
      </c>
      <c r="L17" s="38" t="str">
        <f t="shared" si="0"/>
        <v>14/04/2026 - Aguardando Designaçao do Relator</v>
      </c>
      <c r="M17" s="17">
        <v>46119</v>
      </c>
      <c r="N17" s="15" t="s">
        <v>431</v>
      </c>
      <c r="O17" s="33" t="str">
        <f t="shared" si="1"/>
        <v>07/04/2026 - Comissão de Direitos Humanos e Legislação Participativa</v>
      </c>
      <c r="P17" s="14" t="s">
        <v>88</v>
      </c>
      <c r="Q17" s="34">
        <f t="shared" ca="1" si="2"/>
        <v>58</v>
      </c>
    </row>
    <row r="18" spans="1:17" s="3" customFormat="1" ht="242.25" x14ac:dyDescent="0.5">
      <c r="A18" s="14" t="s">
        <v>89</v>
      </c>
      <c r="B18" s="15" t="s">
        <v>90</v>
      </c>
      <c r="C18" s="15" t="s">
        <v>30</v>
      </c>
      <c r="D18" s="15" t="s">
        <v>50</v>
      </c>
      <c r="E18" s="15" t="s">
        <v>50</v>
      </c>
      <c r="F18" s="16" t="s">
        <v>20</v>
      </c>
      <c r="G18" s="16" t="s">
        <v>37</v>
      </c>
      <c r="H18" s="16" t="s">
        <v>37</v>
      </c>
      <c r="I18" s="16" t="s">
        <v>32</v>
      </c>
      <c r="J18" s="17">
        <v>45834</v>
      </c>
      <c r="K18" s="15" t="s">
        <v>422</v>
      </c>
      <c r="L18" s="38" t="str">
        <f t="shared" si="0"/>
        <v>26/06/2025 - Aguardando Despacho</v>
      </c>
      <c r="M18" s="17">
        <v>45834</v>
      </c>
      <c r="N18" s="15" t="s">
        <v>435</v>
      </c>
      <c r="O18" s="33" t="str">
        <f t="shared" si="1"/>
        <v>26/06/2025 - Plenário do Senado Federal (Secretaria Legislativa do Senado Federal)</v>
      </c>
      <c r="P18" s="14" t="s">
        <v>91</v>
      </c>
      <c r="Q18" s="34">
        <f t="shared" ca="1" si="2"/>
        <v>350</v>
      </c>
    </row>
    <row r="19" spans="1:17" s="3" customFormat="1" ht="142.5" x14ac:dyDescent="0.5">
      <c r="A19" s="14" t="s">
        <v>92</v>
      </c>
      <c r="B19" s="15" t="s">
        <v>93</v>
      </c>
      <c r="C19" s="15" t="s">
        <v>94</v>
      </c>
      <c r="D19" s="15" t="s">
        <v>50</v>
      </c>
      <c r="E19" s="15" t="s">
        <v>50</v>
      </c>
      <c r="F19" s="16" t="s">
        <v>20</v>
      </c>
      <c r="G19" s="16" t="s">
        <v>37</v>
      </c>
      <c r="H19" s="16" t="s">
        <v>37</v>
      </c>
      <c r="I19" s="16" t="s">
        <v>32</v>
      </c>
      <c r="J19" s="17">
        <v>45835</v>
      </c>
      <c r="K19" s="15" t="s">
        <v>422</v>
      </c>
      <c r="L19" s="38" t="str">
        <f t="shared" si="0"/>
        <v>27/06/2025 - Aguardando Despacho</v>
      </c>
      <c r="M19" s="17">
        <v>45835</v>
      </c>
      <c r="N19" s="15" t="s">
        <v>435</v>
      </c>
      <c r="O19" s="33" t="str">
        <f t="shared" si="1"/>
        <v>27/06/2025 - Plenário do Senado Federal (Secretaria Legislativa do Senado Federal)</v>
      </c>
      <c r="P19" s="14" t="s">
        <v>95</v>
      </c>
      <c r="Q19" s="34">
        <f t="shared" ca="1" si="2"/>
        <v>349</v>
      </c>
    </row>
    <row r="20" spans="1:17" s="3" customFormat="1" ht="142.5" x14ac:dyDescent="0.5">
      <c r="A20" s="14" t="s">
        <v>96</v>
      </c>
      <c r="B20" s="15" t="s">
        <v>97</v>
      </c>
      <c r="C20" s="15" t="s">
        <v>98</v>
      </c>
      <c r="D20" s="15" t="s">
        <v>50</v>
      </c>
      <c r="E20" s="15" t="s">
        <v>50</v>
      </c>
      <c r="F20" s="16" t="s">
        <v>20</v>
      </c>
      <c r="G20" s="15" t="s">
        <v>42</v>
      </c>
      <c r="H20" s="16" t="s">
        <v>20</v>
      </c>
      <c r="I20" s="16" t="s">
        <v>32</v>
      </c>
      <c r="J20" s="17">
        <v>45909</v>
      </c>
      <c r="K20" s="15" t="s">
        <v>421</v>
      </c>
      <c r="L20" s="38" t="str">
        <f t="shared" si="0"/>
        <v>09/09/2025 - Matéria com a Relatoria</v>
      </c>
      <c r="M20" s="17">
        <v>45889</v>
      </c>
      <c r="N20" s="15" t="s">
        <v>431</v>
      </c>
      <c r="O20" s="33" t="str">
        <f t="shared" si="1"/>
        <v>20/08/2025 - Comissão de Direitos Humanos e Legislação Participativa</v>
      </c>
      <c r="P20" s="14" t="s">
        <v>99</v>
      </c>
      <c r="Q20" s="34">
        <f t="shared" ca="1" si="2"/>
        <v>275</v>
      </c>
    </row>
    <row r="21" spans="1:17" s="3" customFormat="1" ht="142.5" x14ac:dyDescent="0.5">
      <c r="A21" s="14" t="s">
        <v>100</v>
      </c>
      <c r="B21" s="15" t="s">
        <v>101</v>
      </c>
      <c r="C21" s="15" t="s">
        <v>102</v>
      </c>
      <c r="D21" s="15" t="s">
        <v>50</v>
      </c>
      <c r="E21" s="15" t="s">
        <v>50</v>
      </c>
      <c r="F21" s="16" t="s">
        <v>20</v>
      </c>
      <c r="G21" s="15" t="s">
        <v>37</v>
      </c>
      <c r="H21" s="16" t="s">
        <v>37</v>
      </c>
      <c r="I21" s="16" t="s">
        <v>32</v>
      </c>
      <c r="J21" s="17">
        <v>46107</v>
      </c>
      <c r="K21" s="15" t="s">
        <v>416</v>
      </c>
      <c r="L21" s="38" t="str">
        <f t="shared" si="0"/>
        <v>26/03/2026 - Aguardando Designação do Relator</v>
      </c>
      <c r="M21" s="17">
        <v>46107</v>
      </c>
      <c r="N21" s="15" t="s">
        <v>432</v>
      </c>
      <c r="O21" s="33" t="str">
        <f t="shared" si="1"/>
        <v>26/03/2026 - Comissão de Constituição, Justiça e Cidadania</v>
      </c>
      <c r="P21" s="14" t="s">
        <v>103</v>
      </c>
      <c r="Q21" s="34">
        <f t="shared" ca="1" si="2"/>
        <v>77</v>
      </c>
    </row>
    <row r="22" spans="1:17" s="3" customFormat="1" ht="342" x14ac:dyDescent="0.5">
      <c r="A22" s="14" t="s">
        <v>104</v>
      </c>
      <c r="B22" s="15" t="s">
        <v>105</v>
      </c>
      <c r="C22" s="16" t="s">
        <v>106</v>
      </c>
      <c r="D22" s="15" t="s">
        <v>50</v>
      </c>
      <c r="E22" s="15" t="s">
        <v>50</v>
      </c>
      <c r="F22" s="16" t="s">
        <v>20</v>
      </c>
      <c r="G22" s="16" t="s">
        <v>37</v>
      </c>
      <c r="H22" s="16" t="s">
        <v>37</v>
      </c>
      <c r="I22" s="16" t="s">
        <v>32</v>
      </c>
      <c r="J22" s="17">
        <v>46126</v>
      </c>
      <c r="K22" s="15" t="s">
        <v>423</v>
      </c>
      <c r="L22" s="38" t="str">
        <f t="shared" si="0"/>
        <v>14/04/2026 - Aguardando Designaçao do Relator</v>
      </c>
      <c r="M22" s="17">
        <v>46119</v>
      </c>
      <c r="N22" s="15" t="s">
        <v>431</v>
      </c>
      <c r="O22" s="33" t="str">
        <f t="shared" si="1"/>
        <v>07/04/2026 - Comissão de Direitos Humanos e Legislação Participativa</v>
      </c>
      <c r="P22" s="14" t="s">
        <v>107</v>
      </c>
      <c r="Q22" s="34">
        <f t="shared" ca="1" si="2"/>
        <v>58</v>
      </c>
    </row>
    <row r="23" spans="1:17" s="3" customFormat="1" ht="85.5" x14ac:dyDescent="0.5">
      <c r="A23" s="14" t="s">
        <v>108</v>
      </c>
      <c r="B23" s="19" t="s">
        <v>109</v>
      </c>
      <c r="C23" s="15" t="s">
        <v>30</v>
      </c>
      <c r="D23" s="15" t="s">
        <v>50</v>
      </c>
      <c r="E23" s="15" t="s">
        <v>50</v>
      </c>
      <c r="F23" s="16" t="s">
        <v>20</v>
      </c>
      <c r="G23" s="15" t="s">
        <v>194</v>
      </c>
      <c r="H23" s="16" t="s">
        <v>31</v>
      </c>
      <c r="I23" s="15" t="s">
        <v>110</v>
      </c>
      <c r="J23" s="17">
        <v>46097</v>
      </c>
      <c r="K23" s="15" t="s">
        <v>424</v>
      </c>
      <c r="L23" s="38" t="str">
        <f t="shared" si="0"/>
        <v>16/03/2026 - Transformada em Norma Jurídica</v>
      </c>
      <c r="M23" s="17">
        <v>46093</v>
      </c>
      <c r="N23" s="15" t="s">
        <v>430</v>
      </c>
      <c r="O23" s="33" t="str">
        <f t="shared" si="1"/>
        <v>12/03/2026 - Secretaria de Expediente</v>
      </c>
      <c r="P23" s="14" t="s">
        <v>111</v>
      </c>
      <c r="Q23" s="34">
        <f t="shared" ca="1" si="2"/>
        <v>87</v>
      </c>
    </row>
    <row r="24" spans="1:17" s="3" customFormat="1" ht="185.25" x14ac:dyDescent="0.5">
      <c r="A24" s="14" t="s">
        <v>112</v>
      </c>
      <c r="B24" s="15" t="s">
        <v>113</v>
      </c>
      <c r="C24" s="15" t="s">
        <v>80</v>
      </c>
      <c r="D24" s="15" t="s">
        <v>114</v>
      </c>
      <c r="E24" s="15" t="s">
        <v>114</v>
      </c>
      <c r="F24" s="16" t="s">
        <v>20</v>
      </c>
      <c r="G24" s="16" t="s">
        <v>37</v>
      </c>
      <c r="H24" s="16" t="s">
        <v>37</v>
      </c>
      <c r="I24" s="16" t="s">
        <v>32</v>
      </c>
      <c r="J24" s="17">
        <v>45583</v>
      </c>
      <c r="K24" s="15" t="s">
        <v>416</v>
      </c>
      <c r="L24" s="38" t="str">
        <f t="shared" si="0"/>
        <v>18/10/2024 - Aguardando Designação do Relator</v>
      </c>
      <c r="M24" s="17">
        <v>45574</v>
      </c>
      <c r="N24" s="15" t="s">
        <v>432</v>
      </c>
      <c r="O24" s="33" t="str">
        <f t="shared" si="1"/>
        <v>09/10/2024 - Comissão de Constituição, Justiça e Cidadania</v>
      </c>
      <c r="P24" s="14" t="s">
        <v>115</v>
      </c>
      <c r="Q24" s="34">
        <f t="shared" ca="1" si="2"/>
        <v>601</v>
      </c>
    </row>
    <row r="25" spans="1:17" s="3" customFormat="1" ht="228" x14ac:dyDescent="0.5">
      <c r="A25" s="14" t="s">
        <v>116</v>
      </c>
      <c r="B25" s="15" t="s">
        <v>117</v>
      </c>
      <c r="C25" s="15" t="s">
        <v>118</v>
      </c>
      <c r="D25" s="15" t="s">
        <v>114</v>
      </c>
      <c r="E25" s="15" t="s">
        <v>114</v>
      </c>
      <c r="F25" s="16" t="s">
        <v>20</v>
      </c>
      <c r="G25" s="16" t="s">
        <v>37</v>
      </c>
      <c r="H25" s="16" t="s">
        <v>37</v>
      </c>
      <c r="I25" s="16" t="s">
        <v>32</v>
      </c>
      <c r="J25" s="17">
        <v>45996</v>
      </c>
      <c r="K25" s="15" t="s">
        <v>416</v>
      </c>
      <c r="L25" s="38" t="str">
        <f t="shared" si="0"/>
        <v>05/12/2025 - Aguardando Designação do Relator</v>
      </c>
      <c r="M25" s="17">
        <v>45996</v>
      </c>
      <c r="N25" s="15" t="s">
        <v>436</v>
      </c>
      <c r="O25" s="33" t="str">
        <f t="shared" si="1"/>
        <v>05/12/2025 - Comissão de Assuntos Econômicos</v>
      </c>
      <c r="P25" s="14" t="s">
        <v>119</v>
      </c>
      <c r="Q25" s="34">
        <f t="shared" ca="1" si="2"/>
        <v>188</v>
      </c>
    </row>
    <row r="26" spans="1:17" s="3" customFormat="1" ht="213.75" x14ac:dyDescent="0.5">
      <c r="A26" s="14" t="s">
        <v>120</v>
      </c>
      <c r="B26" s="15" t="s">
        <v>121</v>
      </c>
      <c r="C26" s="15" t="s">
        <v>118</v>
      </c>
      <c r="D26" s="15" t="s">
        <v>114</v>
      </c>
      <c r="E26" s="15" t="s">
        <v>114</v>
      </c>
      <c r="F26" s="16" t="s">
        <v>20</v>
      </c>
      <c r="G26" s="15" t="s">
        <v>122</v>
      </c>
      <c r="H26" s="16" t="s">
        <v>31</v>
      </c>
      <c r="I26" s="15" t="s">
        <v>128</v>
      </c>
      <c r="J26" s="17">
        <v>46107</v>
      </c>
      <c r="K26" s="15" t="s">
        <v>420</v>
      </c>
      <c r="L26" s="38" t="str">
        <f t="shared" si="0"/>
        <v>26/03/2026 - Pronta para a pauta na Comissão</v>
      </c>
      <c r="M26" s="17">
        <v>45540</v>
      </c>
      <c r="N26" s="15" t="s">
        <v>437</v>
      </c>
      <c r="O26" s="33" t="str">
        <f t="shared" si="1"/>
        <v>05/09/2024 - Comissão de Assuntos Sociais</v>
      </c>
      <c r="P26" s="14" t="s">
        <v>123</v>
      </c>
      <c r="Q26" s="34">
        <f t="shared" ca="1" si="2"/>
        <v>77</v>
      </c>
    </row>
    <row r="27" spans="1:17" s="3" customFormat="1" ht="85.5" x14ac:dyDescent="0.5">
      <c r="A27" s="14" t="s">
        <v>124</v>
      </c>
      <c r="B27" s="15" t="s">
        <v>125</v>
      </c>
      <c r="C27" s="15" t="s">
        <v>126</v>
      </c>
      <c r="D27" s="15" t="s">
        <v>114</v>
      </c>
      <c r="E27" s="15" t="s">
        <v>114</v>
      </c>
      <c r="F27" s="15" t="s">
        <v>20</v>
      </c>
      <c r="G27" s="15" t="s">
        <v>127</v>
      </c>
      <c r="H27" s="15" t="s">
        <v>31</v>
      </c>
      <c r="I27" s="15" t="s">
        <v>128</v>
      </c>
      <c r="J27" s="17">
        <v>45958</v>
      </c>
      <c r="K27" s="15" t="s">
        <v>420</v>
      </c>
      <c r="L27" s="38" t="str">
        <f t="shared" si="0"/>
        <v>28/10/2025 - Pronta para a pauta na Comissão</v>
      </c>
      <c r="M27" s="17">
        <v>45539</v>
      </c>
      <c r="N27" s="15" t="s">
        <v>432</v>
      </c>
      <c r="O27" s="33" t="str">
        <f t="shared" si="1"/>
        <v>04/09/2024 - Comissão de Constituição, Justiça e Cidadania</v>
      </c>
      <c r="P27" s="14" t="s">
        <v>129</v>
      </c>
      <c r="Q27" s="34">
        <f t="shared" ca="1" si="2"/>
        <v>226</v>
      </c>
    </row>
    <row r="28" spans="1:17" s="3" customFormat="1" ht="128.25" x14ac:dyDescent="0.5">
      <c r="A28" s="14" t="s">
        <v>130</v>
      </c>
      <c r="B28" s="15" t="s">
        <v>131</v>
      </c>
      <c r="C28" s="15" t="s">
        <v>132</v>
      </c>
      <c r="D28" s="15" t="s">
        <v>133</v>
      </c>
      <c r="E28" s="18" t="s">
        <v>133</v>
      </c>
      <c r="F28" s="16" t="s">
        <v>20</v>
      </c>
      <c r="G28" s="16" t="s">
        <v>37</v>
      </c>
      <c r="H28" s="16" t="s">
        <v>37</v>
      </c>
      <c r="I28" s="16" t="s">
        <v>32</v>
      </c>
      <c r="J28" s="17">
        <v>46079</v>
      </c>
      <c r="K28" s="15" t="s">
        <v>416</v>
      </c>
      <c r="L28" s="38" t="str">
        <f t="shared" si="0"/>
        <v>26/02/2026 - Aguardando Designação do Relator</v>
      </c>
      <c r="M28" s="17">
        <v>46079</v>
      </c>
      <c r="N28" s="15" t="s">
        <v>432</v>
      </c>
      <c r="O28" s="33" t="str">
        <f t="shared" si="1"/>
        <v>26/02/2026 - Comissão de Constituição, Justiça e Cidadania</v>
      </c>
      <c r="P28" s="14" t="s">
        <v>134</v>
      </c>
      <c r="Q28" s="34">
        <f t="shared" ca="1" si="2"/>
        <v>105</v>
      </c>
    </row>
    <row r="29" spans="1:17" s="3" customFormat="1" ht="57" x14ac:dyDescent="0.5">
      <c r="A29" s="14" t="s">
        <v>135</v>
      </c>
      <c r="B29" s="15" t="s">
        <v>136</v>
      </c>
      <c r="C29" s="15" t="s">
        <v>137</v>
      </c>
      <c r="D29" s="15" t="s">
        <v>133</v>
      </c>
      <c r="E29" s="18" t="s">
        <v>133</v>
      </c>
      <c r="F29" s="16" t="s">
        <v>20</v>
      </c>
      <c r="G29" s="15" t="s">
        <v>138</v>
      </c>
      <c r="H29" s="16" t="s">
        <v>20</v>
      </c>
      <c r="I29" s="15" t="s">
        <v>139</v>
      </c>
      <c r="J29" s="17">
        <v>46121</v>
      </c>
      <c r="K29" s="15" t="s">
        <v>425</v>
      </c>
      <c r="L29" s="38" t="str">
        <f t="shared" si="0"/>
        <v>09/04/2026 - Remetida à sanção</v>
      </c>
      <c r="M29" s="17">
        <v>46118</v>
      </c>
      <c r="N29" s="15" t="s">
        <v>430</v>
      </c>
      <c r="O29" s="33" t="str">
        <f t="shared" si="1"/>
        <v>06/04/2026 - Secretaria de Expediente</v>
      </c>
      <c r="P29" s="14" t="s">
        <v>140</v>
      </c>
      <c r="Q29" s="34">
        <f t="shared" ca="1" si="2"/>
        <v>63</v>
      </c>
    </row>
    <row r="30" spans="1:17" s="3" customFormat="1" ht="213.75" x14ac:dyDescent="0.5">
      <c r="A30" s="14" t="s">
        <v>141</v>
      </c>
      <c r="B30" s="15" t="s">
        <v>142</v>
      </c>
      <c r="C30" s="15" t="s">
        <v>30</v>
      </c>
      <c r="D30" s="15" t="s">
        <v>133</v>
      </c>
      <c r="E30" s="15" t="s">
        <v>133</v>
      </c>
      <c r="F30" s="15" t="s">
        <v>20</v>
      </c>
      <c r="G30" s="15" t="s">
        <v>18</v>
      </c>
      <c r="H30" s="15" t="s">
        <v>20</v>
      </c>
      <c r="I30" s="15" t="s">
        <v>32</v>
      </c>
      <c r="J30" s="17">
        <v>46121</v>
      </c>
      <c r="K30" s="15" t="s">
        <v>421</v>
      </c>
      <c r="L30" s="38" t="str">
        <f t="shared" si="0"/>
        <v>09/04/2026 - Matéria com a Relatoria</v>
      </c>
      <c r="M30" s="17">
        <v>45995</v>
      </c>
      <c r="N30" s="15" t="s">
        <v>432</v>
      </c>
      <c r="O30" s="33" t="str">
        <f t="shared" si="1"/>
        <v>04/12/2025 - Comissão de Constituição, Justiça e Cidadania</v>
      </c>
      <c r="P30" s="14" t="s">
        <v>143</v>
      </c>
      <c r="Q30" s="34">
        <f t="shared" ca="1" si="2"/>
        <v>63</v>
      </c>
    </row>
    <row r="31" spans="1:17" s="3" customFormat="1" ht="256.5" x14ac:dyDescent="0.5">
      <c r="A31" s="14" t="s">
        <v>144</v>
      </c>
      <c r="B31" s="15" t="s">
        <v>145</v>
      </c>
      <c r="C31" s="15" t="s">
        <v>146</v>
      </c>
      <c r="D31" s="15" t="s">
        <v>133</v>
      </c>
      <c r="E31" s="15" t="s">
        <v>133</v>
      </c>
      <c r="F31" s="15" t="s">
        <v>20</v>
      </c>
      <c r="G31" s="15" t="s">
        <v>37</v>
      </c>
      <c r="H31" s="15" t="s">
        <v>20</v>
      </c>
      <c r="I31" s="15" t="s">
        <v>32</v>
      </c>
      <c r="J31" s="17">
        <v>46079</v>
      </c>
      <c r="K31" s="15" t="s">
        <v>416</v>
      </c>
      <c r="L31" s="38" t="str">
        <f t="shared" si="0"/>
        <v>26/02/2026 - Aguardando Designação do Relator</v>
      </c>
      <c r="M31" s="17">
        <v>46079</v>
      </c>
      <c r="N31" s="15" t="s">
        <v>438</v>
      </c>
      <c r="O31" s="33" t="str">
        <f t="shared" si="1"/>
        <v>26/02/2026 - Comissão de Transparência, Governança, Fiscalização e Controle e Defesa do Consumidor</v>
      </c>
      <c r="P31" s="14" t="s">
        <v>147</v>
      </c>
      <c r="Q31" s="34">
        <f t="shared" ca="1" si="2"/>
        <v>105</v>
      </c>
    </row>
    <row r="32" spans="1:17" s="3" customFormat="1" ht="213.75" x14ac:dyDescent="0.5">
      <c r="A32" s="14" t="s">
        <v>148</v>
      </c>
      <c r="B32" s="15" t="s">
        <v>149</v>
      </c>
      <c r="C32" s="15" t="s">
        <v>61</v>
      </c>
      <c r="D32" s="15" t="s">
        <v>133</v>
      </c>
      <c r="E32" s="15" t="s">
        <v>133</v>
      </c>
      <c r="F32" s="16" t="s">
        <v>20</v>
      </c>
      <c r="G32" s="15" t="s">
        <v>37</v>
      </c>
      <c r="H32" s="16" t="s">
        <v>37</v>
      </c>
      <c r="I32" s="16" t="s">
        <v>32</v>
      </c>
      <c r="J32" s="20">
        <v>46111</v>
      </c>
      <c r="K32" s="18" t="s">
        <v>419</v>
      </c>
      <c r="L32" s="38" t="str">
        <f t="shared" si="0"/>
        <v>30/03/2026 - Remetida à Câmara dos Deputados</v>
      </c>
      <c r="M32" s="17">
        <v>46112</v>
      </c>
      <c r="N32" s="15" t="s">
        <v>430</v>
      </c>
      <c r="O32" s="33" t="str">
        <f t="shared" si="1"/>
        <v>31/03/2026 - Secretaria de Expediente</v>
      </c>
      <c r="P32" s="14" t="s">
        <v>150</v>
      </c>
      <c r="Q32" s="34">
        <f t="shared" ca="1" si="2"/>
        <v>73</v>
      </c>
    </row>
    <row r="33" spans="1:17" s="3" customFormat="1" ht="285" x14ac:dyDescent="0.5">
      <c r="A33" s="14" t="s">
        <v>151</v>
      </c>
      <c r="B33" s="15" t="s">
        <v>152</v>
      </c>
      <c r="C33" s="15" t="s">
        <v>153</v>
      </c>
      <c r="D33" s="15" t="s">
        <v>133</v>
      </c>
      <c r="E33" s="15" t="s">
        <v>133</v>
      </c>
      <c r="F33" s="15" t="s">
        <v>20</v>
      </c>
      <c r="G33" s="15" t="s">
        <v>37</v>
      </c>
      <c r="H33" s="15" t="s">
        <v>37</v>
      </c>
      <c r="I33" s="15" t="s">
        <v>32</v>
      </c>
      <c r="J33" s="17">
        <v>45406</v>
      </c>
      <c r="K33" s="15" t="s">
        <v>416</v>
      </c>
      <c r="L33" s="38" t="str">
        <f t="shared" si="0"/>
        <v>24/04/2024 - Aguardando Designação do Relator</v>
      </c>
      <c r="M33" s="17">
        <v>45406</v>
      </c>
      <c r="N33" s="15" t="s">
        <v>432</v>
      </c>
      <c r="O33" s="33" t="str">
        <f t="shared" si="1"/>
        <v>24/04/2024 - Comissão de Constituição, Justiça e Cidadania</v>
      </c>
      <c r="P33" s="14" t="s">
        <v>154</v>
      </c>
      <c r="Q33" s="34">
        <f t="shared" ca="1" si="2"/>
        <v>778</v>
      </c>
    </row>
    <row r="34" spans="1:17" s="3" customFormat="1" ht="142.5" x14ac:dyDescent="0.5">
      <c r="A34" s="14" t="s">
        <v>155</v>
      </c>
      <c r="B34" s="15" t="s">
        <v>156</v>
      </c>
      <c r="C34" s="15" t="s">
        <v>157</v>
      </c>
      <c r="D34" s="15" t="s">
        <v>400</v>
      </c>
      <c r="E34" s="15" t="s">
        <v>159</v>
      </c>
      <c r="F34" s="16" t="s">
        <v>31</v>
      </c>
      <c r="G34" s="15" t="s">
        <v>37</v>
      </c>
      <c r="H34" s="16" t="s">
        <v>37</v>
      </c>
      <c r="I34" s="15" t="s">
        <v>32</v>
      </c>
      <c r="J34" s="17">
        <v>46119</v>
      </c>
      <c r="K34" s="15" t="s">
        <v>424</v>
      </c>
      <c r="L34" s="38" t="str">
        <f t="shared" ref="L34:L65" si="3">TEXT(J34,"dd/mm/yyyy")&amp;" - "&amp;K34</f>
        <v>07/04/2026 - Transformada em Norma Jurídica</v>
      </c>
      <c r="M34" s="17">
        <v>46121</v>
      </c>
      <c r="N34" s="15" t="s">
        <v>430</v>
      </c>
      <c r="O34" s="33" t="str">
        <f t="shared" si="1"/>
        <v>09/04/2026 - Secretaria de Expediente</v>
      </c>
      <c r="P34" s="14" t="s">
        <v>160</v>
      </c>
      <c r="Q34" s="34">
        <f t="shared" ca="1" si="2"/>
        <v>65</v>
      </c>
    </row>
    <row r="35" spans="1:17" s="3" customFormat="1" ht="128.25" x14ac:dyDescent="0.5">
      <c r="A35" s="14" t="s">
        <v>161</v>
      </c>
      <c r="B35" s="15" t="s">
        <v>162</v>
      </c>
      <c r="C35" s="15" t="s">
        <v>163</v>
      </c>
      <c r="D35" s="15" t="s">
        <v>400</v>
      </c>
      <c r="E35" s="15" t="s">
        <v>133</v>
      </c>
      <c r="F35" s="16" t="s">
        <v>20</v>
      </c>
      <c r="G35" s="15" t="s">
        <v>18</v>
      </c>
      <c r="H35" s="16" t="s">
        <v>20</v>
      </c>
      <c r="I35" s="16" t="s">
        <v>32</v>
      </c>
      <c r="J35" s="17">
        <v>46107</v>
      </c>
      <c r="K35" s="15" t="s">
        <v>426</v>
      </c>
      <c r="L35" s="38" t="str">
        <f t="shared" si="3"/>
        <v>26/03/2026 - Pronta para a pauta na comissão</v>
      </c>
      <c r="M35" s="17">
        <v>45915</v>
      </c>
      <c r="N35" s="15" t="s">
        <v>437</v>
      </c>
      <c r="O35" s="33" t="str">
        <f t="shared" si="1"/>
        <v>15/09/2025 - Comissão de Assuntos Sociais</v>
      </c>
      <c r="P35" s="14" t="s">
        <v>164</v>
      </c>
      <c r="Q35" s="34">
        <f t="shared" ca="1" si="2"/>
        <v>77</v>
      </c>
    </row>
    <row r="36" spans="1:17" s="10" customFormat="1" ht="128.25" x14ac:dyDescent="0.5">
      <c r="A36" s="21" t="s">
        <v>165</v>
      </c>
      <c r="B36" s="22" t="s">
        <v>166</v>
      </c>
      <c r="C36" s="22" t="s">
        <v>167</v>
      </c>
      <c r="D36" s="22" t="s">
        <v>400</v>
      </c>
      <c r="E36" s="22" t="s">
        <v>400</v>
      </c>
      <c r="F36" s="23" t="s">
        <v>20</v>
      </c>
      <c r="G36" s="22" t="s">
        <v>401</v>
      </c>
      <c r="H36" s="23" t="s">
        <v>31</v>
      </c>
      <c r="I36" s="23" t="s">
        <v>32</v>
      </c>
      <c r="J36" s="24">
        <v>46121</v>
      </c>
      <c r="K36" s="22" t="s">
        <v>421</v>
      </c>
      <c r="L36" s="38" t="str">
        <f t="shared" si="3"/>
        <v>09/04/2026 - Matéria com a Relatoria</v>
      </c>
      <c r="M36" s="24">
        <v>46101</v>
      </c>
      <c r="N36" s="22" t="s">
        <v>437</v>
      </c>
      <c r="O36" s="33" t="str">
        <f t="shared" si="1"/>
        <v>20/03/2026 - Comissão de Assuntos Sociais</v>
      </c>
      <c r="P36" s="21" t="s">
        <v>168</v>
      </c>
      <c r="Q36" s="34">
        <f t="shared" ca="1" si="2"/>
        <v>63</v>
      </c>
    </row>
    <row r="37" spans="1:17" s="3" customFormat="1" ht="313.5" x14ac:dyDescent="0.5">
      <c r="A37" s="14" t="s">
        <v>169</v>
      </c>
      <c r="B37" s="15" t="s">
        <v>170</v>
      </c>
      <c r="C37" s="15" t="s">
        <v>171</v>
      </c>
      <c r="D37" s="15" t="s">
        <v>400</v>
      </c>
      <c r="E37" s="15" t="s">
        <v>400</v>
      </c>
      <c r="F37" s="16" t="s">
        <v>20</v>
      </c>
      <c r="G37" s="15" t="s">
        <v>402</v>
      </c>
      <c r="H37" s="16" t="s">
        <v>20</v>
      </c>
      <c r="I37" s="16" t="s">
        <v>32</v>
      </c>
      <c r="J37" s="17">
        <v>46121</v>
      </c>
      <c r="K37" s="15" t="s">
        <v>421</v>
      </c>
      <c r="L37" s="38" t="str">
        <f t="shared" si="3"/>
        <v>09/04/2026 - Matéria com a Relatoria</v>
      </c>
      <c r="M37" s="17">
        <v>46101</v>
      </c>
      <c r="N37" s="15" t="s">
        <v>437</v>
      </c>
      <c r="O37" s="33" t="str">
        <f t="shared" si="1"/>
        <v>20/03/2026 - Comissão de Assuntos Sociais</v>
      </c>
      <c r="P37" s="14" t="s">
        <v>172</v>
      </c>
      <c r="Q37" s="34">
        <f t="shared" ca="1" si="2"/>
        <v>63</v>
      </c>
    </row>
    <row r="38" spans="1:17" s="3" customFormat="1" ht="128.25" x14ac:dyDescent="0.5">
      <c r="A38" s="14" t="s">
        <v>161</v>
      </c>
      <c r="B38" s="15" t="s">
        <v>162</v>
      </c>
      <c r="C38" s="15" t="s">
        <v>163</v>
      </c>
      <c r="D38" s="15" t="s">
        <v>400</v>
      </c>
      <c r="E38" s="15" t="s">
        <v>400</v>
      </c>
      <c r="F38" s="16" t="s">
        <v>20</v>
      </c>
      <c r="G38" s="15" t="s">
        <v>18</v>
      </c>
      <c r="H38" s="16" t="s">
        <v>20</v>
      </c>
      <c r="I38" s="16" t="s">
        <v>403</v>
      </c>
      <c r="J38" s="15" t="s">
        <v>414</v>
      </c>
      <c r="K38" s="15" t="s">
        <v>420</v>
      </c>
      <c r="L38" s="38" t="str">
        <f t="shared" si="3"/>
        <v xml:space="preserve"> 26/03/2026  - Pronta para a pauta na Comissão</v>
      </c>
      <c r="M38" s="17">
        <v>45915</v>
      </c>
      <c r="N38" s="15" t="s">
        <v>437</v>
      </c>
      <c r="O38" s="33" t="str">
        <f t="shared" si="1"/>
        <v>15/09/2025 - Comissão de Assuntos Sociais</v>
      </c>
      <c r="P38" s="14" t="s">
        <v>164</v>
      </c>
      <c r="Q38" s="34" t="e">
        <f t="shared" ca="1" si="2"/>
        <v>#VALUE!</v>
      </c>
    </row>
    <row r="39" spans="1:17" s="3" customFormat="1" ht="142.5" x14ac:dyDescent="0.5">
      <c r="A39" s="14" t="s">
        <v>173</v>
      </c>
      <c r="B39" s="15" t="s">
        <v>174</v>
      </c>
      <c r="C39" s="16" t="s">
        <v>175</v>
      </c>
      <c r="D39" s="15" t="s">
        <v>400</v>
      </c>
      <c r="E39" s="15" t="s">
        <v>400</v>
      </c>
      <c r="F39" s="16" t="s">
        <v>20</v>
      </c>
      <c r="G39" s="15" t="s">
        <v>176</v>
      </c>
      <c r="H39" s="16" t="s">
        <v>20</v>
      </c>
      <c r="I39" s="15" t="s">
        <v>404</v>
      </c>
      <c r="J39" s="17">
        <v>46127</v>
      </c>
      <c r="K39" s="15" t="s">
        <v>427</v>
      </c>
      <c r="L39" s="38" t="str">
        <f t="shared" si="3"/>
        <v>15/04/2026 - Pedido de vista concedido</v>
      </c>
      <c r="M39" s="17">
        <v>45915</v>
      </c>
      <c r="N39" s="15" t="s">
        <v>437</v>
      </c>
      <c r="O39" s="33" t="str">
        <f t="shared" si="1"/>
        <v>15/09/2025 - Comissão de Assuntos Sociais</v>
      </c>
      <c r="P39" s="14" t="s">
        <v>177</v>
      </c>
      <c r="Q39" s="34">
        <f t="shared" ca="1" si="2"/>
        <v>57</v>
      </c>
    </row>
    <row r="40" spans="1:17" s="3" customFormat="1" ht="85.5" x14ac:dyDescent="0.5">
      <c r="A40" s="14" t="s">
        <v>178</v>
      </c>
      <c r="B40" s="15" t="s">
        <v>179</v>
      </c>
      <c r="C40" s="15" t="s">
        <v>180</v>
      </c>
      <c r="D40" s="15" t="s">
        <v>400</v>
      </c>
      <c r="E40" s="15" t="s">
        <v>400</v>
      </c>
      <c r="F40" s="16" t="s">
        <v>20</v>
      </c>
      <c r="G40" s="15" t="s">
        <v>37</v>
      </c>
      <c r="H40" s="16" t="s">
        <v>31</v>
      </c>
      <c r="I40" s="16" t="s">
        <v>32</v>
      </c>
      <c r="J40" s="17">
        <v>46122</v>
      </c>
      <c r="K40" s="15" t="s">
        <v>416</v>
      </c>
      <c r="L40" s="38" t="str">
        <f t="shared" si="3"/>
        <v>10/04/2026 - Aguardando Designação do Relator</v>
      </c>
      <c r="M40" s="17">
        <v>45916</v>
      </c>
      <c r="N40" s="15" t="s">
        <v>439</v>
      </c>
      <c r="O40" s="33" t="str">
        <f t="shared" si="1"/>
        <v>16/09/2025 - Comissão de Esporte</v>
      </c>
      <c r="P40" s="14" t="s">
        <v>181</v>
      </c>
      <c r="Q40" s="34">
        <f t="shared" ca="1" si="2"/>
        <v>62</v>
      </c>
    </row>
    <row r="41" spans="1:17" s="3" customFormat="1" ht="114" x14ac:dyDescent="0.5">
      <c r="A41" s="14" t="s">
        <v>182</v>
      </c>
      <c r="B41" s="15" t="s">
        <v>183</v>
      </c>
      <c r="C41" s="15" t="s">
        <v>184</v>
      </c>
      <c r="D41" s="15" t="s">
        <v>405</v>
      </c>
      <c r="E41" s="15" t="s">
        <v>405</v>
      </c>
      <c r="F41" s="16" t="s">
        <v>20</v>
      </c>
      <c r="G41" s="15" t="s">
        <v>114</v>
      </c>
      <c r="H41" s="16" t="s">
        <v>20</v>
      </c>
      <c r="I41" s="16" t="s">
        <v>32</v>
      </c>
      <c r="J41" s="17">
        <v>45712</v>
      </c>
      <c r="K41" s="15" t="s">
        <v>421</v>
      </c>
      <c r="L41" s="38" t="str">
        <f t="shared" si="3"/>
        <v>24/02/2025 - Matéria com a Relatoria</v>
      </c>
      <c r="M41" s="17">
        <v>45007</v>
      </c>
      <c r="N41" s="15" t="s">
        <v>431</v>
      </c>
      <c r="O41" s="33" t="str">
        <f t="shared" si="1"/>
        <v>22/03/2023 - Comissão de Direitos Humanos e Legislação Participativa</v>
      </c>
      <c r="P41" s="14" t="s">
        <v>185</v>
      </c>
      <c r="Q41" s="34">
        <f t="shared" ca="1" si="2"/>
        <v>472</v>
      </c>
    </row>
    <row r="42" spans="1:17" s="3" customFormat="1" ht="409.5" x14ac:dyDescent="0.5">
      <c r="A42" s="14" t="s">
        <v>186</v>
      </c>
      <c r="B42" s="15" t="s">
        <v>187</v>
      </c>
      <c r="C42" s="15" t="s">
        <v>188</v>
      </c>
      <c r="D42" s="15" t="s">
        <v>405</v>
      </c>
      <c r="E42" s="15" t="s">
        <v>406</v>
      </c>
      <c r="F42" s="16" t="s">
        <v>189</v>
      </c>
      <c r="G42" s="16" t="s">
        <v>37</v>
      </c>
      <c r="H42" s="16" t="s">
        <v>37</v>
      </c>
      <c r="I42" s="16" t="s">
        <v>32</v>
      </c>
      <c r="J42" s="17">
        <v>44462</v>
      </c>
      <c r="K42" s="15" t="s">
        <v>415</v>
      </c>
      <c r="L42" s="38" t="str">
        <f t="shared" si="3"/>
        <v>23/09/2021 - Aguardando designação do Relator</v>
      </c>
      <c r="M42" s="17">
        <v>44462</v>
      </c>
      <c r="N42" s="15" t="s">
        <v>432</v>
      </c>
      <c r="O42" s="33" t="str">
        <f t="shared" si="1"/>
        <v>23/09/2021 - Comissão de Constituição, Justiça e Cidadania</v>
      </c>
      <c r="P42" s="14" t="s">
        <v>190</v>
      </c>
      <c r="Q42" s="34">
        <f t="shared" ca="1" si="2"/>
        <v>1722</v>
      </c>
    </row>
    <row r="43" spans="1:17" s="3" customFormat="1" ht="228" x14ac:dyDescent="0.5">
      <c r="A43" s="14" t="s">
        <v>191</v>
      </c>
      <c r="B43" s="15" t="s">
        <v>192</v>
      </c>
      <c r="C43" s="15" t="s">
        <v>193</v>
      </c>
      <c r="D43" s="15" t="s">
        <v>405</v>
      </c>
      <c r="E43" s="15" t="s">
        <v>405</v>
      </c>
      <c r="F43" s="16" t="s">
        <v>20</v>
      </c>
      <c r="G43" s="15" t="s">
        <v>194</v>
      </c>
      <c r="H43" s="16" t="s">
        <v>31</v>
      </c>
      <c r="I43" s="16" t="s">
        <v>32</v>
      </c>
      <c r="J43" s="17">
        <v>45862</v>
      </c>
      <c r="K43" s="15" t="s">
        <v>421</v>
      </c>
      <c r="L43" s="38" t="str">
        <f t="shared" si="3"/>
        <v>24/07/2025 - Matéria com a Relatoria</v>
      </c>
      <c r="M43" s="17">
        <v>45008</v>
      </c>
      <c r="N43" s="15" t="s">
        <v>431</v>
      </c>
      <c r="O43" s="33" t="str">
        <f t="shared" si="1"/>
        <v>23/03/2023 - Comissão de Direitos Humanos e Legislação Participativa</v>
      </c>
      <c r="P43" s="14" t="s">
        <v>195</v>
      </c>
      <c r="Q43" s="34">
        <f t="shared" ca="1" si="2"/>
        <v>322</v>
      </c>
    </row>
    <row r="44" spans="1:17" s="3" customFormat="1" ht="142.5" x14ac:dyDescent="0.5">
      <c r="A44" s="14" t="s">
        <v>196</v>
      </c>
      <c r="B44" s="15" t="s">
        <v>197</v>
      </c>
      <c r="C44" s="15" t="s">
        <v>72</v>
      </c>
      <c r="D44" s="15" t="s">
        <v>405</v>
      </c>
      <c r="E44" s="15" t="s">
        <v>405</v>
      </c>
      <c r="F44" s="16" t="s">
        <v>20</v>
      </c>
      <c r="G44" s="16" t="s">
        <v>37</v>
      </c>
      <c r="H44" s="16" t="s">
        <v>37</v>
      </c>
      <c r="I44" s="16" t="s">
        <v>32</v>
      </c>
      <c r="J44" s="17">
        <v>45111</v>
      </c>
      <c r="K44" s="15" t="s">
        <v>416</v>
      </c>
      <c r="L44" s="38" t="str">
        <f t="shared" si="3"/>
        <v>04/07/2023 - Aguardando Designação do Relator</v>
      </c>
      <c r="M44" s="17">
        <v>45111</v>
      </c>
      <c r="N44" s="15" t="s">
        <v>432</v>
      </c>
      <c r="O44" s="33" t="str">
        <f t="shared" si="1"/>
        <v>04/07/2023 - Comissão de Constituição, Justiça e Cidadania</v>
      </c>
      <c r="P44" s="14" t="s">
        <v>198</v>
      </c>
      <c r="Q44" s="34">
        <f t="shared" ca="1" si="2"/>
        <v>1073</v>
      </c>
    </row>
    <row r="45" spans="1:17" s="3" customFormat="1" ht="171" x14ac:dyDescent="0.5">
      <c r="A45" s="25" t="s">
        <v>199</v>
      </c>
      <c r="B45" s="15" t="s">
        <v>200</v>
      </c>
      <c r="C45" s="15" t="s">
        <v>201</v>
      </c>
      <c r="D45" s="15" t="s">
        <v>42</v>
      </c>
      <c r="E45" s="15" t="s">
        <v>42</v>
      </c>
      <c r="F45" s="16" t="s">
        <v>20</v>
      </c>
      <c r="G45" s="15" t="s">
        <v>202</v>
      </c>
      <c r="H45" s="16" t="s">
        <v>31</v>
      </c>
      <c r="I45" s="15" t="s">
        <v>203</v>
      </c>
      <c r="J45" s="17">
        <v>45987</v>
      </c>
      <c r="K45" s="15" t="s">
        <v>428</v>
      </c>
      <c r="L45" s="38" t="str">
        <f t="shared" si="3"/>
        <v>26/11/2025 - Aguardando Audiência Pública</v>
      </c>
      <c r="M45" s="17">
        <v>45953</v>
      </c>
      <c r="N45" s="15" t="s">
        <v>436</v>
      </c>
      <c r="O45" s="33" t="str">
        <f t="shared" si="1"/>
        <v>23/10/2025 - Comissão de Assuntos Econômicos</v>
      </c>
      <c r="P45" s="25" t="s">
        <v>204</v>
      </c>
      <c r="Q45" s="34">
        <f t="shared" ca="1" si="2"/>
        <v>197</v>
      </c>
    </row>
    <row r="46" spans="1:17" s="3" customFormat="1" ht="156.75" x14ac:dyDescent="0.5">
      <c r="A46" s="14" t="s">
        <v>205</v>
      </c>
      <c r="B46" s="15" t="s">
        <v>206</v>
      </c>
      <c r="C46" s="15" t="s">
        <v>207</v>
      </c>
      <c r="D46" s="15" t="s">
        <v>42</v>
      </c>
      <c r="E46" s="15" t="s">
        <v>42</v>
      </c>
      <c r="F46" s="16" t="s">
        <v>20</v>
      </c>
      <c r="G46" s="15" t="s">
        <v>18</v>
      </c>
      <c r="H46" s="16" t="s">
        <v>20</v>
      </c>
      <c r="I46" s="16" t="s">
        <v>32</v>
      </c>
      <c r="J46" s="17">
        <v>45975</v>
      </c>
      <c r="K46" s="15" t="s">
        <v>421</v>
      </c>
      <c r="L46" s="38" t="str">
        <f t="shared" si="3"/>
        <v>14/11/2025 - Matéria com a Relatoria</v>
      </c>
      <c r="M46" s="17">
        <v>45918</v>
      </c>
      <c r="N46" s="15" t="s">
        <v>433</v>
      </c>
      <c r="O46" s="33" t="str">
        <f t="shared" si="1"/>
        <v>18/09/2025 - Comissão de Segurança Pública</v>
      </c>
      <c r="P46" s="14" t="s">
        <v>208</v>
      </c>
      <c r="Q46" s="34">
        <f t="shared" ca="1" si="2"/>
        <v>209</v>
      </c>
    </row>
    <row r="47" spans="1:17" s="3" customFormat="1" ht="57" x14ac:dyDescent="0.5">
      <c r="A47" s="14" t="s">
        <v>209</v>
      </c>
      <c r="B47" s="15" t="s">
        <v>210</v>
      </c>
      <c r="C47" s="16" t="s">
        <v>211</v>
      </c>
      <c r="D47" s="15" t="s">
        <v>42</v>
      </c>
      <c r="E47" s="15" t="s">
        <v>42</v>
      </c>
      <c r="F47" s="16" t="s">
        <v>20</v>
      </c>
      <c r="G47" s="16" t="s">
        <v>37</v>
      </c>
      <c r="H47" s="16" t="s">
        <v>37</v>
      </c>
      <c r="I47" s="16" t="s">
        <v>32</v>
      </c>
      <c r="J47" s="17">
        <v>45273</v>
      </c>
      <c r="K47" s="15" t="s">
        <v>416</v>
      </c>
      <c r="L47" s="38" t="str">
        <f t="shared" si="3"/>
        <v>13/12/2023 - Aguardando Designação do Relator</v>
      </c>
      <c r="M47" s="17">
        <v>45273</v>
      </c>
      <c r="N47" s="15" t="s">
        <v>432</v>
      </c>
      <c r="O47" s="33" t="str">
        <f t="shared" si="1"/>
        <v>13/12/2023 - Comissão de Constituição, Justiça e Cidadania</v>
      </c>
      <c r="P47" s="14" t="s">
        <v>212</v>
      </c>
      <c r="Q47" s="34">
        <f t="shared" ca="1" si="2"/>
        <v>911</v>
      </c>
    </row>
    <row r="48" spans="1:17" s="3" customFormat="1" ht="114" x14ac:dyDescent="0.5">
      <c r="A48" s="14" t="s">
        <v>213</v>
      </c>
      <c r="B48" s="15" t="s">
        <v>214</v>
      </c>
      <c r="C48" s="16" t="s">
        <v>215</v>
      </c>
      <c r="D48" s="15" t="s">
        <v>216</v>
      </c>
      <c r="E48" s="15" t="s">
        <v>216</v>
      </c>
      <c r="F48" s="16" t="s">
        <v>20</v>
      </c>
      <c r="G48" s="16" t="s">
        <v>37</v>
      </c>
      <c r="H48" s="16" t="s">
        <v>37</v>
      </c>
      <c r="I48" s="16" t="s">
        <v>32</v>
      </c>
      <c r="J48" s="17">
        <v>46086</v>
      </c>
      <c r="K48" s="15" t="s">
        <v>416</v>
      </c>
      <c r="L48" s="38" t="str">
        <f t="shared" si="3"/>
        <v>05/03/2026 - Aguardando Designação do Relator</v>
      </c>
      <c r="M48" s="17">
        <v>46086</v>
      </c>
      <c r="N48" s="15" t="s">
        <v>432</v>
      </c>
      <c r="O48" s="33" t="str">
        <f t="shared" si="1"/>
        <v>05/03/2026 - Comissão de Constituição, Justiça e Cidadania</v>
      </c>
      <c r="P48" s="14" t="s">
        <v>217</v>
      </c>
      <c r="Q48" s="34">
        <f t="shared" ca="1" si="2"/>
        <v>98</v>
      </c>
    </row>
    <row r="49" spans="1:17" s="3" customFormat="1" ht="156.75" x14ac:dyDescent="0.5">
      <c r="A49" s="14" t="s">
        <v>218</v>
      </c>
      <c r="B49" s="15" t="s">
        <v>219</v>
      </c>
      <c r="C49" s="15" t="s">
        <v>220</v>
      </c>
      <c r="D49" s="15" t="s">
        <v>216</v>
      </c>
      <c r="E49" s="15" t="s">
        <v>216</v>
      </c>
      <c r="F49" s="16" t="s">
        <v>20</v>
      </c>
      <c r="G49" s="15" t="s">
        <v>221</v>
      </c>
      <c r="H49" s="16" t="s">
        <v>31</v>
      </c>
      <c r="I49" s="15" t="s">
        <v>222</v>
      </c>
      <c r="J49" s="17">
        <v>46079</v>
      </c>
      <c r="K49" s="15" t="s">
        <v>421</v>
      </c>
      <c r="L49" s="38" t="str">
        <f t="shared" si="3"/>
        <v>26/02/2026 - Matéria com a Relatoria</v>
      </c>
      <c r="M49" s="17">
        <v>45771</v>
      </c>
      <c r="N49" s="15" t="s">
        <v>431</v>
      </c>
      <c r="O49" s="33" t="str">
        <f t="shared" si="1"/>
        <v>24/04/2025 - Comissão de Direitos Humanos e Legislação Participativa</v>
      </c>
      <c r="P49" s="14" t="s">
        <v>223</v>
      </c>
      <c r="Q49" s="34">
        <f t="shared" ca="1" si="2"/>
        <v>105</v>
      </c>
    </row>
    <row r="50" spans="1:17" s="3" customFormat="1" ht="228" x14ac:dyDescent="0.5">
      <c r="A50" s="14" t="s">
        <v>224</v>
      </c>
      <c r="B50" s="15" t="s">
        <v>225</v>
      </c>
      <c r="C50" s="15" t="s">
        <v>30</v>
      </c>
      <c r="D50" s="15" t="s">
        <v>216</v>
      </c>
      <c r="E50" s="15" t="s">
        <v>216</v>
      </c>
      <c r="F50" s="16" t="s">
        <v>20</v>
      </c>
      <c r="G50" s="15" t="s">
        <v>226</v>
      </c>
      <c r="H50" s="16" t="s">
        <v>31</v>
      </c>
      <c r="I50" s="16" t="s">
        <v>32</v>
      </c>
      <c r="J50" s="17">
        <v>45862</v>
      </c>
      <c r="K50" s="15" t="s">
        <v>421</v>
      </c>
      <c r="L50" s="38" t="str">
        <f t="shared" si="3"/>
        <v>24/07/2025 - Matéria com a Relatoria</v>
      </c>
      <c r="M50" s="17">
        <v>45797</v>
      </c>
      <c r="N50" s="15" t="s">
        <v>431</v>
      </c>
      <c r="O50" s="33" t="str">
        <f t="shared" si="1"/>
        <v>20/05/2025 - Comissão de Direitos Humanos e Legislação Participativa</v>
      </c>
      <c r="P50" s="14" t="s">
        <v>227</v>
      </c>
      <c r="Q50" s="34">
        <f t="shared" ca="1" si="2"/>
        <v>322</v>
      </c>
    </row>
    <row r="51" spans="1:17" s="3" customFormat="1" ht="213.75" x14ac:dyDescent="0.5">
      <c r="A51" s="14" t="s">
        <v>228</v>
      </c>
      <c r="B51" s="15" t="s">
        <v>229</v>
      </c>
      <c r="C51" s="15" t="s">
        <v>30</v>
      </c>
      <c r="D51" s="15" t="s">
        <v>216</v>
      </c>
      <c r="E51" s="15" t="s">
        <v>216</v>
      </c>
      <c r="F51" s="16" t="s">
        <v>20</v>
      </c>
      <c r="G51" s="15" t="s">
        <v>37</v>
      </c>
      <c r="H51" s="16" t="s">
        <v>37</v>
      </c>
      <c r="I51" s="16" t="s">
        <v>32</v>
      </c>
      <c r="J51" s="17">
        <v>45889</v>
      </c>
      <c r="K51" s="15" t="s">
        <v>416</v>
      </c>
      <c r="L51" s="38" t="str">
        <f t="shared" si="3"/>
        <v>20/08/2025 - Aguardando Designação do Relator</v>
      </c>
      <c r="M51" s="17">
        <v>45889</v>
      </c>
      <c r="N51" s="15" t="s">
        <v>432</v>
      </c>
      <c r="O51" s="33" t="str">
        <f t="shared" si="1"/>
        <v>20/08/2025 - Comissão de Constituição, Justiça e Cidadania</v>
      </c>
      <c r="P51" s="14" t="s">
        <v>230</v>
      </c>
      <c r="Q51" s="34">
        <f t="shared" ca="1" si="2"/>
        <v>295</v>
      </c>
    </row>
    <row r="52" spans="1:17" s="3" customFormat="1" ht="213.75" x14ac:dyDescent="0.5">
      <c r="A52" s="14" t="s">
        <v>231</v>
      </c>
      <c r="B52" s="15" t="s">
        <v>232</v>
      </c>
      <c r="C52" s="15" t="s">
        <v>233</v>
      </c>
      <c r="D52" s="15" t="s">
        <v>216</v>
      </c>
      <c r="E52" s="15" t="s">
        <v>216</v>
      </c>
      <c r="F52" s="16" t="s">
        <v>20</v>
      </c>
      <c r="G52" s="15" t="s">
        <v>234</v>
      </c>
      <c r="H52" s="16" t="s">
        <v>31</v>
      </c>
      <c r="I52" s="16" t="s">
        <v>32</v>
      </c>
      <c r="J52" s="17">
        <v>45909</v>
      </c>
      <c r="K52" s="15" t="s">
        <v>421</v>
      </c>
      <c r="L52" s="38" t="str">
        <f t="shared" si="3"/>
        <v>09/09/2025 - Matéria com a Relatoria</v>
      </c>
      <c r="M52" s="17">
        <v>45884</v>
      </c>
      <c r="N52" s="15" t="s">
        <v>431</v>
      </c>
      <c r="O52" s="33" t="str">
        <f t="shared" si="1"/>
        <v>15/08/2025 - Comissão de Direitos Humanos e Legislação Participativa</v>
      </c>
      <c r="P52" s="14" t="s">
        <v>235</v>
      </c>
      <c r="Q52" s="34">
        <f t="shared" ca="1" si="2"/>
        <v>275</v>
      </c>
    </row>
    <row r="53" spans="1:17" s="3" customFormat="1" ht="327.75" x14ac:dyDescent="0.5">
      <c r="A53" s="14" t="s">
        <v>236</v>
      </c>
      <c r="B53" s="15" t="s">
        <v>237</v>
      </c>
      <c r="C53" s="15" t="s">
        <v>238</v>
      </c>
      <c r="D53" s="15" t="s">
        <v>216</v>
      </c>
      <c r="E53" s="15" t="s">
        <v>239</v>
      </c>
      <c r="F53" s="16" t="s">
        <v>20</v>
      </c>
      <c r="G53" s="15" t="s">
        <v>37</v>
      </c>
      <c r="H53" s="16" t="s">
        <v>37</v>
      </c>
      <c r="I53" s="16" t="s">
        <v>32</v>
      </c>
      <c r="J53" s="17">
        <v>46087</v>
      </c>
      <c r="K53" s="15" t="s">
        <v>416</v>
      </c>
      <c r="L53" s="38" t="str">
        <f t="shared" si="3"/>
        <v>06/03/2026 - Aguardando Designação do Relator</v>
      </c>
      <c r="M53" s="17">
        <v>46087</v>
      </c>
      <c r="N53" s="15" t="s">
        <v>436</v>
      </c>
      <c r="O53" s="33" t="str">
        <f t="shared" si="1"/>
        <v>06/03/2026 - Comissão de Assuntos Econômicos</v>
      </c>
      <c r="P53" s="14" t="s">
        <v>240</v>
      </c>
      <c r="Q53" s="34">
        <f t="shared" ca="1" si="2"/>
        <v>97</v>
      </c>
    </row>
    <row r="54" spans="1:17" s="3" customFormat="1" ht="213.75" x14ac:dyDescent="0.5">
      <c r="A54" s="14" t="s">
        <v>241</v>
      </c>
      <c r="B54" s="15" t="s">
        <v>242</v>
      </c>
      <c r="C54" s="16" t="s">
        <v>243</v>
      </c>
      <c r="D54" s="15" t="s">
        <v>216</v>
      </c>
      <c r="E54" s="15" t="s">
        <v>244</v>
      </c>
      <c r="F54" s="16" t="s">
        <v>31</v>
      </c>
      <c r="G54" s="15" t="s">
        <v>176</v>
      </c>
      <c r="H54" s="16" t="s">
        <v>20</v>
      </c>
      <c r="I54" s="16" t="s">
        <v>32</v>
      </c>
      <c r="J54" s="17">
        <v>46127</v>
      </c>
      <c r="K54" s="15" t="s">
        <v>421</v>
      </c>
      <c r="L54" s="38" t="str">
        <f t="shared" si="3"/>
        <v>15/04/2026 - Matéria com a Relatoria</v>
      </c>
      <c r="M54" s="17">
        <v>46122</v>
      </c>
      <c r="N54" s="15" t="s">
        <v>437</v>
      </c>
      <c r="O54" s="33" t="str">
        <f t="shared" si="1"/>
        <v>10/04/2026 - Comissão de Assuntos Sociais</v>
      </c>
      <c r="P54" s="14" t="s">
        <v>245</v>
      </c>
      <c r="Q54" s="34">
        <f t="shared" ca="1" si="2"/>
        <v>57</v>
      </c>
    </row>
    <row r="55" spans="1:17" s="3" customFormat="1" ht="142.5" x14ac:dyDescent="0.5">
      <c r="A55" s="14" t="s">
        <v>173</v>
      </c>
      <c r="B55" s="15" t="s">
        <v>246</v>
      </c>
      <c r="C55" s="16" t="s">
        <v>243</v>
      </c>
      <c r="D55" s="15" t="s">
        <v>216</v>
      </c>
      <c r="E55" s="15" t="s">
        <v>158</v>
      </c>
      <c r="F55" s="16" t="s">
        <v>20</v>
      </c>
      <c r="G55" s="15" t="s">
        <v>176</v>
      </c>
      <c r="H55" s="16" t="s">
        <v>20</v>
      </c>
      <c r="I55" s="15" t="s">
        <v>404</v>
      </c>
      <c r="J55" s="17">
        <v>46127</v>
      </c>
      <c r="K55" s="15" t="s">
        <v>427</v>
      </c>
      <c r="L55" s="38" t="str">
        <f t="shared" si="3"/>
        <v>15/04/2026 - Pedido de vista concedido</v>
      </c>
      <c r="M55" s="17">
        <v>45915</v>
      </c>
      <c r="N55" s="15" t="s">
        <v>437</v>
      </c>
      <c r="O55" s="33" t="str">
        <f t="shared" si="1"/>
        <v>15/09/2025 - Comissão de Assuntos Sociais</v>
      </c>
      <c r="P55" s="14" t="s">
        <v>177</v>
      </c>
      <c r="Q55" s="34">
        <f t="shared" ca="1" si="2"/>
        <v>57</v>
      </c>
    </row>
    <row r="56" spans="1:17" s="3" customFormat="1" ht="409.5" x14ac:dyDescent="0.5">
      <c r="A56" s="14" t="s">
        <v>247</v>
      </c>
      <c r="B56" s="15" t="s">
        <v>248</v>
      </c>
      <c r="C56" s="16" t="s">
        <v>249</v>
      </c>
      <c r="D56" s="15" t="s">
        <v>250</v>
      </c>
      <c r="E56" s="15" t="s">
        <v>407</v>
      </c>
      <c r="F56" s="16" t="s">
        <v>20</v>
      </c>
      <c r="G56" s="15" t="s">
        <v>251</v>
      </c>
      <c r="H56" s="16" t="s">
        <v>31</v>
      </c>
      <c r="I56" s="15" t="s">
        <v>252</v>
      </c>
      <c r="J56" s="17">
        <v>46118</v>
      </c>
      <c r="K56" s="15" t="s">
        <v>429</v>
      </c>
      <c r="L56" s="38" t="str">
        <f t="shared" si="3"/>
        <v>06/04/2026 - Incluída na pauta da reunião</v>
      </c>
      <c r="M56" s="17">
        <v>45482</v>
      </c>
      <c r="N56" s="15" t="s">
        <v>432</v>
      </c>
      <c r="O56" s="33" t="str">
        <f t="shared" si="1"/>
        <v>09/07/2024 - Comissão de Constituição, Justiça e Cidadania</v>
      </c>
      <c r="P56" s="14" t="s">
        <v>253</v>
      </c>
      <c r="Q56" s="34">
        <f t="shared" ca="1" si="2"/>
        <v>66</v>
      </c>
    </row>
    <row r="57" spans="1:17" s="3" customFormat="1" ht="128.25" x14ac:dyDescent="0.5">
      <c r="A57" s="14" t="s">
        <v>254</v>
      </c>
      <c r="B57" s="15" t="s">
        <v>255</v>
      </c>
      <c r="C57" s="15" t="s">
        <v>256</v>
      </c>
      <c r="D57" s="15" t="s">
        <v>250</v>
      </c>
      <c r="E57" s="15" t="s">
        <v>250</v>
      </c>
      <c r="F57" s="16" t="s">
        <v>20</v>
      </c>
      <c r="G57" s="16" t="s">
        <v>37</v>
      </c>
      <c r="H57" s="16" t="s">
        <v>37</v>
      </c>
      <c r="I57" s="16" t="s">
        <v>32</v>
      </c>
      <c r="J57" s="17">
        <v>46085</v>
      </c>
      <c r="K57" s="15" t="s">
        <v>416</v>
      </c>
      <c r="L57" s="38" t="str">
        <f t="shared" si="3"/>
        <v>04/03/2026 - Aguardando Designação do Relator</v>
      </c>
      <c r="M57" s="17">
        <v>46077</v>
      </c>
      <c r="N57" s="15" t="s">
        <v>432</v>
      </c>
      <c r="O57" s="33" t="str">
        <f t="shared" si="1"/>
        <v>24/02/2026 - Comissão de Constituição, Justiça e Cidadania</v>
      </c>
      <c r="P57" s="14" t="s">
        <v>257</v>
      </c>
      <c r="Q57" s="34">
        <f t="shared" ca="1" si="2"/>
        <v>99</v>
      </c>
    </row>
    <row r="58" spans="1:17" s="3" customFormat="1" ht="57" x14ac:dyDescent="0.5">
      <c r="A58" s="14" t="s">
        <v>258</v>
      </c>
      <c r="B58" s="15" t="s">
        <v>259</v>
      </c>
      <c r="C58" s="15" t="s">
        <v>260</v>
      </c>
      <c r="D58" s="15" t="s">
        <v>250</v>
      </c>
      <c r="E58" s="15" t="s">
        <v>51</v>
      </c>
      <c r="F58" s="16" t="s">
        <v>20</v>
      </c>
      <c r="G58" s="16" t="s">
        <v>37</v>
      </c>
      <c r="H58" s="16" t="s">
        <v>37</v>
      </c>
      <c r="I58" s="16" t="s">
        <v>32</v>
      </c>
      <c r="J58" s="17">
        <v>46126</v>
      </c>
      <c r="K58" s="15" t="s">
        <v>416</v>
      </c>
      <c r="L58" s="38" t="str">
        <f t="shared" si="3"/>
        <v>14/04/2026 - Aguardando Designação do Relator</v>
      </c>
      <c r="M58" s="17">
        <v>46119</v>
      </c>
      <c r="N58" s="15" t="s">
        <v>439</v>
      </c>
      <c r="O58" s="33" t="str">
        <f t="shared" si="1"/>
        <v>07/04/2026 - Comissão de Esporte</v>
      </c>
      <c r="P58" s="14" t="s">
        <v>261</v>
      </c>
      <c r="Q58" s="34">
        <f t="shared" ca="1" si="2"/>
        <v>58</v>
      </c>
    </row>
    <row r="59" spans="1:17" s="3" customFormat="1" ht="242.25" x14ac:dyDescent="0.5">
      <c r="A59" s="14" t="s">
        <v>262</v>
      </c>
      <c r="B59" s="15" t="s">
        <v>263</v>
      </c>
      <c r="C59" s="15" t="s">
        <v>264</v>
      </c>
      <c r="D59" s="15" t="s">
        <v>250</v>
      </c>
      <c r="E59" s="15" t="s">
        <v>265</v>
      </c>
      <c r="F59" s="16" t="s">
        <v>189</v>
      </c>
      <c r="G59" s="16" t="s">
        <v>37</v>
      </c>
      <c r="H59" s="16" t="s">
        <v>37</v>
      </c>
      <c r="I59" s="16" t="s">
        <v>32</v>
      </c>
      <c r="J59" s="17">
        <v>45490</v>
      </c>
      <c r="K59" s="15" t="s">
        <v>416</v>
      </c>
      <c r="L59" s="38" t="str">
        <f t="shared" si="3"/>
        <v>17/07/2024 - Aguardando Designação do Relator</v>
      </c>
      <c r="M59" s="17">
        <v>45482</v>
      </c>
      <c r="N59" s="15" t="s">
        <v>432</v>
      </c>
      <c r="O59" s="33" t="str">
        <f t="shared" si="1"/>
        <v>09/07/2024 - Comissão de Constituição, Justiça e Cidadania</v>
      </c>
      <c r="P59" s="14" t="s">
        <v>266</v>
      </c>
      <c r="Q59" s="34">
        <f t="shared" ca="1" si="2"/>
        <v>694</v>
      </c>
    </row>
    <row r="60" spans="1:17" s="3" customFormat="1" ht="270.75" x14ac:dyDescent="0.5">
      <c r="A60" s="14" t="s">
        <v>267</v>
      </c>
      <c r="B60" s="15" t="s">
        <v>268</v>
      </c>
      <c r="C60" s="15" t="s">
        <v>269</v>
      </c>
      <c r="D60" s="15" t="s">
        <v>270</v>
      </c>
      <c r="E60" s="15" t="s">
        <v>270</v>
      </c>
      <c r="F60" s="16" t="s">
        <v>20</v>
      </c>
      <c r="G60" s="15" t="s">
        <v>194</v>
      </c>
      <c r="H60" s="16" t="s">
        <v>31</v>
      </c>
      <c r="I60" s="16" t="s">
        <v>32</v>
      </c>
      <c r="J60" s="17">
        <v>45910</v>
      </c>
      <c r="K60" s="15" t="s">
        <v>421</v>
      </c>
      <c r="L60" s="38" t="str">
        <f t="shared" si="3"/>
        <v>10/09/2025 - Matéria com a Relatoria</v>
      </c>
      <c r="M60" s="17">
        <v>45630</v>
      </c>
      <c r="N60" s="15" t="s">
        <v>437</v>
      </c>
      <c r="O60" s="33" t="str">
        <f t="shared" si="1"/>
        <v>04/12/2024 - Comissão de Assuntos Sociais</v>
      </c>
      <c r="P60" s="14" t="s">
        <v>271</v>
      </c>
      <c r="Q60" s="34">
        <f t="shared" ca="1" si="2"/>
        <v>274</v>
      </c>
    </row>
    <row r="61" spans="1:17" s="3" customFormat="1" ht="156.75" x14ac:dyDescent="0.5">
      <c r="A61" s="14" t="s">
        <v>272</v>
      </c>
      <c r="B61" s="15" t="s">
        <v>273</v>
      </c>
      <c r="C61" s="15" t="s">
        <v>274</v>
      </c>
      <c r="D61" s="15" t="s">
        <v>270</v>
      </c>
      <c r="E61" s="15" t="s">
        <v>270</v>
      </c>
      <c r="F61" s="16" t="s">
        <v>20</v>
      </c>
      <c r="G61" s="16" t="s">
        <v>37</v>
      </c>
      <c r="H61" s="16" t="s">
        <v>37</v>
      </c>
      <c r="I61" s="16" t="s">
        <v>32</v>
      </c>
      <c r="J61" s="17">
        <v>45693</v>
      </c>
      <c r="K61" s="15" t="s">
        <v>422</v>
      </c>
      <c r="L61" s="38" t="str">
        <f t="shared" si="3"/>
        <v>05/02/2025 - Aguardando Despacho</v>
      </c>
      <c r="M61" s="17">
        <v>45693</v>
      </c>
      <c r="N61" s="15" t="s">
        <v>435</v>
      </c>
      <c r="O61" s="33" t="str">
        <f t="shared" si="1"/>
        <v>05/02/2025 - Plenário do Senado Federal (Secretaria Legislativa do Senado Federal)</v>
      </c>
      <c r="P61" s="14" t="s">
        <v>275</v>
      </c>
      <c r="Q61" s="34">
        <f t="shared" ca="1" si="2"/>
        <v>491</v>
      </c>
    </row>
    <row r="62" spans="1:17" s="3" customFormat="1" ht="384.75" x14ac:dyDescent="0.5">
      <c r="A62" s="25" t="s">
        <v>276</v>
      </c>
      <c r="B62" s="15" t="s">
        <v>277</v>
      </c>
      <c r="C62" s="15" t="s">
        <v>30</v>
      </c>
      <c r="D62" s="15" t="s">
        <v>270</v>
      </c>
      <c r="E62" s="15" t="s">
        <v>270</v>
      </c>
      <c r="F62" s="16" t="s">
        <v>20</v>
      </c>
      <c r="G62" s="15" t="s">
        <v>402</v>
      </c>
      <c r="H62" s="16" t="s">
        <v>20</v>
      </c>
      <c r="I62" s="16" t="s">
        <v>32</v>
      </c>
      <c r="J62" s="17">
        <v>46122</v>
      </c>
      <c r="K62" s="15" t="s">
        <v>421</v>
      </c>
      <c r="L62" s="38" t="str">
        <f t="shared" si="3"/>
        <v>10/04/2026 - Matéria com a Relatoria</v>
      </c>
      <c r="M62" s="17">
        <v>46077</v>
      </c>
      <c r="N62" s="15" t="s">
        <v>431</v>
      </c>
      <c r="O62" s="33" t="str">
        <f t="shared" si="1"/>
        <v>24/02/2026 - Comissão de Direitos Humanos e Legislação Participativa</v>
      </c>
      <c r="P62" s="25" t="s">
        <v>278</v>
      </c>
      <c r="Q62" s="34">
        <f t="shared" ca="1" si="2"/>
        <v>62</v>
      </c>
    </row>
    <row r="63" spans="1:17" s="3" customFormat="1" ht="171" x14ac:dyDescent="0.5">
      <c r="A63" s="26" t="s">
        <v>279</v>
      </c>
      <c r="B63" s="15" t="s">
        <v>280</v>
      </c>
      <c r="C63" s="15" t="s">
        <v>30</v>
      </c>
      <c r="D63" s="15" t="s">
        <v>270</v>
      </c>
      <c r="E63" s="15" t="s">
        <v>270</v>
      </c>
      <c r="F63" s="16" t="s">
        <v>20</v>
      </c>
      <c r="G63" s="15" t="s">
        <v>251</v>
      </c>
      <c r="H63" s="16" t="s">
        <v>31</v>
      </c>
      <c r="I63" s="16" t="s">
        <v>32</v>
      </c>
      <c r="J63" s="17">
        <v>46087</v>
      </c>
      <c r="K63" s="15" t="s">
        <v>421</v>
      </c>
      <c r="L63" s="38" t="str">
        <f t="shared" si="3"/>
        <v>06/03/2026 - Matéria com a Relatoria</v>
      </c>
      <c r="M63" s="17">
        <v>46077</v>
      </c>
      <c r="N63" s="15" t="s">
        <v>431</v>
      </c>
      <c r="O63" s="33" t="str">
        <f t="shared" si="1"/>
        <v>24/02/2026 - Comissão de Direitos Humanos e Legislação Participativa</v>
      </c>
      <c r="P63" s="14" t="s">
        <v>281</v>
      </c>
      <c r="Q63" s="34">
        <f t="shared" ca="1" si="2"/>
        <v>97</v>
      </c>
    </row>
    <row r="64" spans="1:17" s="3" customFormat="1" ht="313.5" x14ac:dyDescent="0.5">
      <c r="A64" s="26" t="s">
        <v>282</v>
      </c>
      <c r="B64" s="15" t="s">
        <v>283</v>
      </c>
      <c r="C64" s="15" t="s">
        <v>30</v>
      </c>
      <c r="D64" s="15" t="s">
        <v>270</v>
      </c>
      <c r="E64" s="15" t="s">
        <v>270</v>
      </c>
      <c r="F64" s="16" t="s">
        <v>20</v>
      </c>
      <c r="G64" s="15" t="s">
        <v>284</v>
      </c>
      <c r="H64" s="16" t="s">
        <v>31</v>
      </c>
      <c r="I64" s="16" t="s">
        <v>32</v>
      </c>
      <c r="J64" s="17">
        <v>46087</v>
      </c>
      <c r="K64" s="15" t="s">
        <v>421</v>
      </c>
      <c r="L64" s="38" t="str">
        <f t="shared" si="3"/>
        <v>06/03/2026 - Matéria com a Relatoria</v>
      </c>
      <c r="M64" s="17">
        <v>46077</v>
      </c>
      <c r="N64" s="15" t="s">
        <v>431</v>
      </c>
      <c r="O64" s="33" t="str">
        <f t="shared" si="1"/>
        <v>24/02/2026 - Comissão de Direitos Humanos e Legislação Participativa</v>
      </c>
      <c r="P64" s="14" t="s">
        <v>285</v>
      </c>
      <c r="Q64" s="34">
        <f t="shared" ca="1" si="2"/>
        <v>97</v>
      </c>
    </row>
    <row r="65" spans="1:17" s="3" customFormat="1" ht="185.25" x14ac:dyDescent="0.5">
      <c r="A65" s="27" t="s">
        <v>286</v>
      </c>
      <c r="B65" s="15" t="s">
        <v>287</v>
      </c>
      <c r="C65" s="15" t="s">
        <v>30</v>
      </c>
      <c r="D65" s="15" t="s">
        <v>270</v>
      </c>
      <c r="E65" s="15" t="s">
        <v>270</v>
      </c>
      <c r="F65" s="16" t="s">
        <v>20</v>
      </c>
      <c r="G65" s="15" t="s">
        <v>37</v>
      </c>
      <c r="H65" s="16" t="s">
        <v>37</v>
      </c>
      <c r="I65" s="16" t="s">
        <v>32</v>
      </c>
      <c r="J65" s="17">
        <v>46007</v>
      </c>
      <c r="K65" s="15" t="s">
        <v>422</v>
      </c>
      <c r="L65" s="38" t="str">
        <f t="shared" si="3"/>
        <v>16/12/2025 - Aguardando Despacho</v>
      </c>
      <c r="M65" s="17">
        <v>46007</v>
      </c>
      <c r="N65" s="15" t="s">
        <v>435</v>
      </c>
      <c r="O65" s="33" t="str">
        <f t="shared" si="1"/>
        <v>16/12/2025 - Plenário do Senado Federal (Secretaria Legislativa do Senado Federal)</v>
      </c>
      <c r="P65" s="14" t="s">
        <v>288</v>
      </c>
      <c r="Q65" s="34">
        <f t="shared" ca="1" si="2"/>
        <v>177</v>
      </c>
    </row>
    <row r="66" spans="1:17" s="3" customFormat="1" ht="327.75" x14ac:dyDescent="0.5">
      <c r="A66" s="28" t="s">
        <v>289</v>
      </c>
      <c r="B66" s="15" t="s">
        <v>290</v>
      </c>
      <c r="C66" s="15" t="s">
        <v>291</v>
      </c>
      <c r="D66" s="15" t="s">
        <v>270</v>
      </c>
      <c r="E66" s="15" t="s">
        <v>292</v>
      </c>
      <c r="F66" s="16" t="s">
        <v>20</v>
      </c>
      <c r="G66" s="15" t="s">
        <v>293</v>
      </c>
      <c r="H66" s="16" t="s">
        <v>20</v>
      </c>
      <c r="I66" s="16" t="s">
        <v>32</v>
      </c>
      <c r="J66" s="17">
        <v>46001</v>
      </c>
      <c r="K66" s="15" t="s">
        <v>421</v>
      </c>
      <c r="L66" s="38" t="str">
        <f t="shared" ref="L66:L92" si="4">TEXT(J66,"dd/mm/yyyy")&amp;" - "&amp;K66</f>
        <v>10/12/2025 - Matéria com a Relatoria</v>
      </c>
      <c r="M66" s="17">
        <v>46001</v>
      </c>
      <c r="N66" s="15" t="s">
        <v>432</v>
      </c>
      <c r="O66" s="33" t="str">
        <f t="shared" si="1"/>
        <v>10/12/2025 - Comissão de Constituição, Justiça e Cidadania</v>
      </c>
      <c r="P66" s="14" t="s">
        <v>294</v>
      </c>
      <c r="Q66" s="34">
        <f t="shared" ca="1" si="2"/>
        <v>183</v>
      </c>
    </row>
    <row r="67" spans="1:17" s="3" customFormat="1" ht="114" x14ac:dyDescent="0.5">
      <c r="A67" s="14" t="s">
        <v>295</v>
      </c>
      <c r="B67" s="15" t="s">
        <v>296</v>
      </c>
      <c r="C67" s="16" t="s">
        <v>260</v>
      </c>
      <c r="D67" s="15" t="s">
        <v>297</v>
      </c>
      <c r="E67" s="15" t="s">
        <v>138</v>
      </c>
      <c r="F67" s="16" t="s">
        <v>20</v>
      </c>
      <c r="G67" s="16" t="s">
        <v>37</v>
      </c>
      <c r="H67" s="16" t="s">
        <v>37</v>
      </c>
      <c r="I67" s="16" t="s">
        <v>32</v>
      </c>
      <c r="J67" s="17">
        <v>46007</v>
      </c>
      <c r="K67" s="15" t="s">
        <v>422</v>
      </c>
      <c r="L67" s="38" t="str">
        <f t="shared" si="4"/>
        <v>16/12/2025 - Aguardando Despacho</v>
      </c>
      <c r="M67" s="17">
        <v>46007</v>
      </c>
      <c r="N67" s="15" t="s">
        <v>435</v>
      </c>
      <c r="O67" s="33" t="str">
        <f t="shared" ref="O67:O92" si="5">TEXT(M67,"dd/mm/yyyy")&amp;" - "&amp;N67</f>
        <v>16/12/2025 - Plenário do Senado Federal (Secretaria Legislativa do Senado Federal)</v>
      </c>
      <c r="P67" s="14" t="s">
        <v>298</v>
      </c>
      <c r="Q67" s="34">
        <f t="shared" ref="Q67:Q92" ca="1" si="6">TODAY()-J67</f>
        <v>177</v>
      </c>
    </row>
    <row r="68" spans="1:17" s="3" customFormat="1" ht="409.5" x14ac:dyDescent="0.5">
      <c r="A68" s="27" t="s">
        <v>299</v>
      </c>
      <c r="B68" s="15" t="s">
        <v>300</v>
      </c>
      <c r="C68" s="15" t="s">
        <v>188</v>
      </c>
      <c r="D68" s="15" t="s">
        <v>297</v>
      </c>
      <c r="E68" s="15" t="s">
        <v>408</v>
      </c>
      <c r="F68" s="16" t="s">
        <v>20</v>
      </c>
      <c r="G68" s="16" t="s">
        <v>37</v>
      </c>
      <c r="H68" s="16" t="s">
        <v>37</v>
      </c>
      <c r="I68" s="16" t="s">
        <v>301</v>
      </c>
      <c r="J68" s="17">
        <v>45770</v>
      </c>
      <c r="K68" s="15" t="s">
        <v>416</v>
      </c>
      <c r="L68" s="38" t="str">
        <f t="shared" si="4"/>
        <v>23/04/2025 - Aguardando Designação do Relator</v>
      </c>
      <c r="M68" s="17">
        <v>45770</v>
      </c>
      <c r="N68" s="15" t="s">
        <v>440</v>
      </c>
      <c r="O68" s="33" t="str">
        <f t="shared" si="5"/>
        <v>23/04/2025 - Comissão Diretora do Senado Federal (Núcleo de Apoio à Mesa e de Atendimento a Parlamentares)</v>
      </c>
      <c r="P68" s="14" t="s">
        <v>302</v>
      </c>
      <c r="Q68" s="34">
        <f t="shared" ca="1" si="6"/>
        <v>414</v>
      </c>
    </row>
    <row r="69" spans="1:17" s="3" customFormat="1" ht="242.25" x14ac:dyDescent="0.5">
      <c r="A69" s="14" t="s">
        <v>303</v>
      </c>
      <c r="B69" s="15" t="s">
        <v>304</v>
      </c>
      <c r="C69" s="15" t="s">
        <v>305</v>
      </c>
      <c r="D69" s="15" t="s">
        <v>297</v>
      </c>
      <c r="E69" s="15" t="s">
        <v>114</v>
      </c>
      <c r="F69" s="16" t="s">
        <v>20</v>
      </c>
      <c r="G69" s="16" t="s">
        <v>37</v>
      </c>
      <c r="H69" s="16" t="s">
        <v>37</v>
      </c>
      <c r="I69" s="16" t="s">
        <v>306</v>
      </c>
      <c r="J69" s="17">
        <v>45021</v>
      </c>
      <c r="K69" s="15" t="s">
        <v>416</v>
      </c>
      <c r="L69" s="38" t="str">
        <f t="shared" si="4"/>
        <v>05/04/2023 - Aguardando Designação do Relator</v>
      </c>
      <c r="M69" s="17">
        <v>45021</v>
      </c>
      <c r="N69" s="15" t="s">
        <v>432</v>
      </c>
      <c r="O69" s="33" t="str">
        <f t="shared" si="5"/>
        <v>05/04/2023 - Comissão de Constituição, Justiça e Cidadania</v>
      </c>
      <c r="P69" s="14" t="s">
        <v>307</v>
      </c>
      <c r="Q69" s="34">
        <f t="shared" ca="1" si="6"/>
        <v>1163</v>
      </c>
    </row>
    <row r="70" spans="1:17" s="3" customFormat="1" ht="156.75" x14ac:dyDescent="0.5">
      <c r="A70" s="27" t="s">
        <v>308</v>
      </c>
      <c r="B70" s="15" t="s">
        <v>309</v>
      </c>
      <c r="C70" s="16" t="s">
        <v>310</v>
      </c>
      <c r="D70" s="15" t="s">
        <v>138</v>
      </c>
      <c r="E70" s="15" t="s">
        <v>138</v>
      </c>
      <c r="F70" s="16" t="s">
        <v>20</v>
      </c>
      <c r="G70" s="16" t="s">
        <v>37</v>
      </c>
      <c r="H70" s="16" t="s">
        <v>37</v>
      </c>
      <c r="I70" s="16" t="s">
        <v>32</v>
      </c>
      <c r="J70" s="17">
        <v>46126</v>
      </c>
      <c r="K70" s="15" t="s">
        <v>416</v>
      </c>
      <c r="L70" s="38" t="str">
        <f t="shared" si="4"/>
        <v>14/04/2026 - Aguardando Designação do Relator</v>
      </c>
      <c r="M70" s="17">
        <v>46119</v>
      </c>
      <c r="N70" s="15" t="s">
        <v>431</v>
      </c>
      <c r="O70" s="33" t="str">
        <f t="shared" si="5"/>
        <v>07/04/2026 - Comissão de Direitos Humanos e Legislação Participativa</v>
      </c>
      <c r="P70" s="14" t="s">
        <v>311</v>
      </c>
      <c r="Q70" s="34">
        <f t="shared" ca="1" si="6"/>
        <v>58</v>
      </c>
    </row>
    <row r="71" spans="1:17" s="3" customFormat="1" ht="327.75" x14ac:dyDescent="0.5">
      <c r="A71" s="27" t="s">
        <v>312</v>
      </c>
      <c r="B71" s="15" t="s">
        <v>313</v>
      </c>
      <c r="C71" s="15" t="s">
        <v>291</v>
      </c>
      <c r="D71" s="15" t="s">
        <v>138</v>
      </c>
      <c r="E71" s="15" t="s">
        <v>138</v>
      </c>
      <c r="F71" s="16" t="s">
        <v>20</v>
      </c>
      <c r="G71" s="15" t="s">
        <v>409</v>
      </c>
      <c r="H71" s="16" t="s">
        <v>20</v>
      </c>
      <c r="I71" s="16" t="s">
        <v>32</v>
      </c>
      <c r="J71" s="17">
        <v>46122</v>
      </c>
      <c r="K71" s="15" t="s">
        <v>421</v>
      </c>
      <c r="L71" s="38" t="str">
        <f t="shared" si="4"/>
        <v>10/04/2026 - Matéria com a Relatoria</v>
      </c>
      <c r="M71" s="17">
        <v>46077</v>
      </c>
      <c r="N71" s="15" t="s">
        <v>431</v>
      </c>
      <c r="O71" s="33" t="str">
        <f t="shared" si="5"/>
        <v>24/02/2026 - Comissão de Direitos Humanos e Legislação Participativa</v>
      </c>
      <c r="P71" s="14" t="s">
        <v>314</v>
      </c>
      <c r="Q71" s="34">
        <f t="shared" ca="1" si="6"/>
        <v>62</v>
      </c>
    </row>
    <row r="72" spans="1:17" s="3" customFormat="1" ht="185.25" x14ac:dyDescent="0.5">
      <c r="A72" s="14" t="s">
        <v>315</v>
      </c>
      <c r="B72" s="15" t="s">
        <v>316</v>
      </c>
      <c r="C72" s="15" t="s">
        <v>317</v>
      </c>
      <c r="D72" s="15" t="s">
        <v>138</v>
      </c>
      <c r="E72" s="15" t="s">
        <v>138</v>
      </c>
      <c r="F72" s="16" t="s">
        <v>20</v>
      </c>
      <c r="G72" s="16" t="s">
        <v>37</v>
      </c>
      <c r="H72" s="16" t="s">
        <v>37</v>
      </c>
      <c r="I72" s="16" t="s">
        <v>32</v>
      </c>
      <c r="J72" s="17">
        <v>46085</v>
      </c>
      <c r="K72" s="15" t="s">
        <v>416</v>
      </c>
      <c r="L72" s="38" t="str">
        <f t="shared" si="4"/>
        <v>04/03/2026 - Aguardando Designação do Relator</v>
      </c>
      <c r="M72" s="17">
        <v>46077</v>
      </c>
      <c r="N72" s="15" t="s">
        <v>432</v>
      </c>
      <c r="O72" s="33" t="str">
        <f t="shared" si="5"/>
        <v>24/02/2026 - Comissão de Constituição, Justiça e Cidadania</v>
      </c>
      <c r="P72" s="14" t="s">
        <v>318</v>
      </c>
      <c r="Q72" s="34">
        <f t="shared" ca="1" si="6"/>
        <v>99</v>
      </c>
    </row>
    <row r="73" spans="1:17" s="3" customFormat="1" ht="242.25" x14ac:dyDescent="0.5">
      <c r="A73" s="14" t="s">
        <v>319</v>
      </c>
      <c r="B73" s="15" t="s">
        <v>320</v>
      </c>
      <c r="C73" s="16" t="s">
        <v>321</v>
      </c>
      <c r="D73" s="15" t="s">
        <v>138</v>
      </c>
      <c r="E73" s="15" t="s">
        <v>265</v>
      </c>
      <c r="F73" s="16" t="s">
        <v>189</v>
      </c>
      <c r="G73" s="16" t="s">
        <v>37</v>
      </c>
      <c r="H73" s="16" t="s">
        <v>37</v>
      </c>
      <c r="I73" s="16" t="s">
        <v>32</v>
      </c>
      <c r="J73" s="17">
        <v>45490</v>
      </c>
      <c r="K73" s="15" t="s">
        <v>416</v>
      </c>
      <c r="L73" s="38" t="str">
        <f t="shared" si="4"/>
        <v>17/07/2024 - Aguardando Designação do Relator</v>
      </c>
      <c r="M73" s="17">
        <v>45482</v>
      </c>
      <c r="N73" s="15" t="s">
        <v>432</v>
      </c>
      <c r="O73" s="33" t="str">
        <f t="shared" si="5"/>
        <v>09/07/2024 - Comissão de Constituição, Justiça e Cidadania</v>
      </c>
      <c r="P73" s="14" t="s">
        <v>266</v>
      </c>
      <c r="Q73" s="34">
        <f t="shared" ca="1" si="6"/>
        <v>694</v>
      </c>
    </row>
    <row r="74" spans="1:17" s="3" customFormat="1" ht="142.5" x14ac:dyDescent="0.5">
      <c r="A74" s="27" t="s">
        <v>322</v>
      </c>
      <c r="B74" s="15" t="s">
        <v>323</v>
      </c>
      <c r="C74" s="16" t="s">
        <v>260</v>
      </c>
      <c r="D74" s="15" t="s">
        <v>138</v>
      </c>
      <c r="E74" s="15" t="s">
        <v>138</v>
      </c>
      <c r="F74" s="16" t="s">
        <v>20</v>
      </c>
      <c r="G74" s="16" t="s">
        <v>37</v>
      </c>
      <c r="H74" s="16" t="s">
        <v>37</v>
      </c>
      <c r="I74" s="16" t="s">
        <v>32</v>
      </c>
      <c r="J74" s="17">
        <v>46007</v>
      </c>
      <c r="K74" s="15" t="s">
        <v>422</v>
      </c>
      <c r="L74" s="38" t="str">
        <f t="shared" si="4"/>
        <v>16/12/2025 - Aguardando Despacho</v>
      </c>
      <c r="M74" s="17">
        <v>46007</v>
      </c>
      <c r="N74" s="15" t="s">
        <v>435</v>
      </c>
      <c r="O74" s="33" t="str">
        <f t="shared" si="5"/>
        <v>16/12/2025 - Plenário do Senado Federal (Secretaria Legislativa do Senado Federal)</v>
      </c>
      <c r="P74" s="14" t="s">
        <v>298</v>
      </c>
      <c r="Q74" s="34">
        <f t="shared" ca="1" si="6"/>
        <v>177</v>
      </c>
    </row>
    <row r="75" spans="1:17" s="3" customFormat="1" ht="242.25" x14ac:dyDescent="0.5">
      <c r="A75" s="27" t="s">
        <v>324</v>
      </c>
      <c r="B75" s="15" t="s">
        <v>325</v>
      </c>
      <c r="C75" s="16" t="s">
        <v>326</v>
      </c>
      <c r="D75" s="15" t="s">
        <v>138</v>
      </c>
      <c r="E75" s="15" t="s">
        <v>138</v>
      </c>
      <c r="F75" s="16" t="s">
        <v>20</v>
      </c>
      <c r="G75" s="16" t="s">
        <v>37</v>
      </c>
      <c r="H75" s="16" t="s">
        <v>37</v>
      </c>
      <c r="I75" s="16" t="s">
        <v>32</v>
      </c>
      <c r="J75" s="17">
        <v>46077</v>
      </c>
      <c r="K75" s="15" t="s">
        <v>416</v>
      </c>
      <c r="L75" s="38" t="str">
        <f t="shared" si="4"/>
        <v>24/02/2026 - Aguardando Designação do Relator</v>
      </c>
      <c r="M75" s="17">
        <v>46077</v>
      </c>
      <c r="N75" s="15" t="s">
        <v>432</v>
      </c>
      <c r="O75" s="33" t="str">
        <f t="shared" si="5"/>
        <v>24/02/2026 - Comissão de Constituição, Justiça e Cidadania</v>
      </c>
      <c r="P75" s="14" t="s">
        <v>327</v>
      </c>
      <c r="Q75" s="34">
        <f t="shared" ca="1" si="6"/>
        <v>107</v>
      </c>
    </row>
    <row r="76" spans="1:17" s="3" customFormat="1" ht="128.25" x14ac:dyDescent="0.5">
      <c r="A76" s="27" t="s">
        <v>328</v>
      </c>
      <c r="B76" s="15" t="s">
        <v>329</v>
      </c>
      <c r="C76" s="15" t="s">
        <v>330</v>
      </c>
      <c r="D76" s="15" t="s">
        <v>410</v>
      </c>
      <c r="E76" s="15" t="s">
        <v>410</v>
      </c>
      <c r="F76" s="16" t="s">
        <v>20</v>
      </c>
      <c r="G76" s="16" t="s">
        <v>37</v>
      </c>
      <c r="H76" s="16" t="s">
        <v>37</v>
      </c>
      <c r="I76" s="16" t="s">
        <v>32</v>
      </c>
      <c r="J76" s="17">
        <v>45707</v>
      </c>
      <c r="K76" s="15" t="s">
        <v>422</v>
      </c>
      <c r="L76" s="38" t="str">
        <f t="shared" si="4"/>
        <v>19/02/2025 - Aguardando Despacho</v>
      </c>
      <c r="M76" s="17">
        <v>45707</v>
      </c>
      <c r="N76" s="15" t="s">
        <v>435</v>
      </c>
      <c r="O76" s="33" t="str">
        <f t="shared" si="5"/>
        <v>19/02/2025 - Plenário do Senado Federal (Secretaria Legislativa do Senado Federal)</v>
      </c>
      <c r="P76" s="14" t="s">
        <v>332</v>
      </c>
      <c r="Q76" s="34">
        <f t="shared" ca="1" si="6"/>
        <v>477</v>
      </c>
    </row>
    <row r="77" spans="1:17" s="3" customFormat="1" ht="171" x14ac:dyDescent="0.5">
      <c r="A77" s="27" t="s">
        <v>333</v>
      </c>
      <c r="B77" s="15" t="s">
        <v>334</v>
      </c>
      <c r="C77" s="16" t="s">
        <v>335</v>
      </c>
      <c r="D77" s="15" t="s">
        <v>410</v>
      </c>
      <c r="E77" s="15" t="s">
        <v>410</v>
      </c>
      <c r="F77" s="16" t="s">
        <v>20</v>
      </c>
      <c r="G77" s="16" t="s">
        <v>37</v>
      </c>
      <c r="H77" s="16" t="s">
        <v>37</v>
      </c>
      <c r="I77" s="16" t="s">
        <v>32</v>
      </c>
      <c r="J77" s="17">
        <v>46086</v>
      </c>
      <c r="K77" s="15" t="s">
        <v>416</v>
      </c>
      <c r="L77" s="38" t="str">
        <f t="shared" si="4"/>
        <v>05/03/2026 - Aguardando Designação do Relator</v>
      </c>
      <c r="M77" s="17">
        <v>46086</v>
      </c>
      <c r="N77" s="15" t="s">
        <v>432</v>
      </c>
      <c r="O77" s="33" t="str">
        <f t="shared" si="5"/>
        <v>05/03/2026 - Comissão de Constituição, Justiça e Cidadania</v>
      </c>
      <c r="P77" s="14" t="s">
        <v>336</v>
      </c>
      <c r="Q77" s="34">
        <f t="shared" ca="1" si="6"/>
        <v>98</v>
      </c>
    </row>
    <row r="78" spans="1:17" s="3" customFormat="1" ht="185.25" x14ac:dyDescent="0.5">
      <c r="A78" s="27" t="s">
        <v>337</v>
      </c>
      <c r="B78" s="15" t="s">
        <v>338</v>
      </c>
      <c r="C78" s="15" t="s">
        <v>30</v>
      </c>
      <c r="D78" s="15" t="s">
        <v>410</v>
      </c>
      <c r="E78" s="15" t="s">
        <v>410</v>
      </c>
      <c r="F78" s="16" t="s">
        <v>20</v>
      </c>
      <c r="G78" s="29" t="s">
        <v>339</v>
      </c>
      <c r="H78" s="29" t="s">
        <v>31</v>
      </c>
      <c r="I78" s="16" t="s">
        <v>32</v>
      </c>
      <c r="J78" s="17">
        <v>45947</v>
      </c>
      <c r="K78" s="15" t="s">
        <v>421</v>
      </c>
      <c r="L78" s="38" t="str">
        <f t="shared" si="4"/>
        <v>17/10/2025 - Matéria com a Relatoria</v>
      </c>
      <c r="M78" s="17">
        <v>45919</v>
      </c>
      <c r="N78" s="15" t="s">
        <v>431</v>
      </c>
      <c r="O78" s="33" t="str">
        <f t="shared" si="5"/>
        <v>19/09/2025 - Comissão de Direitos Humanos e Legislação Participativa</v>
      </c>
      <c r="P78" s="14" t="s">
        <v>340</v>
      </c>
      <c r="Q78" s="34">
        <f t="shared" ca="1" si="6"/>
        <v>237</v>
      </c>
    </row>
    <row r="79" spans="1:17" s="3" customFormat="1" ht="171" x14ac:dyDescent="0.5">
      <c r="A79" s="27" t="s">
        <v>341</v>
      </c>
      <c r="B79" s="15" t="s">
        <v>342</v>
      </c>
      <c r="C79" s="16" t="s">
        <v>343</v>
      </c>
      <c r="D79" s="15" t="s">
        <v>410</v>
      </c>
      <c r="E79" s="15" t="s">
        <v>410</v>
      </c>
      <c r="F79" s="16" t="s">
        <v>20</v>
      </c>
      <c r="G79" s="16" t="s">
        <v>37</v>
      </c>
      <c r="H79" s="16" t="s">
        <v>37</v>
      </c>
      <c r="I79" s="16" t="s">
        <v>32</v>
      </c>
      <c r="J79" s="17">
        <v>46076</v>
      </c>
      <c r="K79" s="15" t="s">
        <v>422</v>
      </c>
      <c r="L79" s="38" t="str">
        <f t="shared" si="4"/>
        <v>23/02/2026 - Aguardando Despacho</v>
      </c>
      <c r="M79" s="17">
        <v>46076</v>
      </c>
      <c r="N79" s="15" t="s">
        <v>435</v>
      </c>
      <c r="O79" s="33" t="str">
        <f t="shared" si="5"/>
        <v>23/02/2026 - Plenário do Senado Federal (Secretaria Legislativa do Senado Federal)</v>
      </c>
      <c r="P79" s="14" t="s">
        <v>344</v>
      </c>
      <c r="Q79" s="34">
        <f t="shared" ca="1" si="6"/>
        <v>108</v>
      </c>
    </row>
    <row r="80" spans="1:17" s="3" customFormat="1" ht="213.75" x14ac:dyDescent="0.5">
      <c r="A80" s="26" t="s">
        <v>345</v>
      </c>
      <c r="B80" s="15" t="s">
        <v>346</v>
      </c>
      <c r="C80" s="15" t="s">
        <v>30</v>
      </c>
      <c r="D80" s="15" t="s">
        <v>347</v>
      </c>
      <c r="E80" s="30" t="s">
        <v>348</v>
      </c>
      <c r="F80" s="16" t="s">
        <v>20</v>
      </c>
      <c r="G80" s="15" t="s">
        <v>50</v>
      </c>
      <c r="H80" s="16" t="s">
        <v>20</v>
      </c>
      <c r="I80" s="15" t="s">
        <v>349</v>
      </c>
      <c r="J80" s="17">
        <v>45609</v>
      </c>
      <c r="K80" s="15" t="s">
        <v>419</v>
      </c>
      <c r="L80" s="38" t="str">
        <f t="shared" si="4"/>
        <v>13/11/2024 - Remetida à Câmara dos Deputados</v>
      </c>
      <c r="M80" s="17">
        <v>45601</v>
      </c>
      <c r="N80" s="15" t="s">
        <v>430</v>
      </c>
      <c r="O80" s="33" t="str">
        <f t="shared" si="5"/>
        <v>05/11/2024 - Secretaria de Expediente</v>
      </c>
      <c r="P80" s="25" t="s">
        <v>350</v>
      </c>
      <c r="Q80" s="34">
        <f t="shared" ca="1" si="6"/>
        <v>575</v>
      </c>
    </row>
    <row r="81" spans="1:17" s="3" customFormat="1" ht="171" x14ac:dyDescent="0.5">
      <c r="A81" s="27" t="s">
        <v>351</v>
      </c>
      <c r="B81" s="15" t="s">
        <v>352</v>
      </c>
      <c r="C81" s="15" t="s">
        <v>30</v>
      </c>
      <c r="D81" s="15" t="s">
        <v>347</v>
      </c>
      <c r="E81" s="15" t="s">
        <v>347</v>
      </c>
      <c r="F81" s="16" t="s">
        <v>20</v>
      </c>
      <c r="G81" s="15" t="s">
        <v>37</v>
      </c>
      <c r="H81" s="16" t="s">
        <v>37</v>
      </c>
      <c r="I81" s="15" t="s">
        <v>32</v>
      </c>
      <c r="J81" s="17">
        <v>45181</v>
      </c>
      <c r="K81" s="15" t="s">
        <v>416</v>
      </c>
      <c r="L81" s="38" t="str">
        <f t="shared" si="4"/>
        <v>12/09/2023 - Aguardando Designação do Relator</v>
      </c>
      <c r="M81" s="17">
        <v>45169</v>
      </c>
      <c r="N81" s="15" t="s">
        <v>438</v>
      </c>
      <c r="O81" s="33" t="str">
        <f t="shared" si="5"/>
        <v>31/08/2023 - Comissão de Transparência, Governança, Fiscalização e Controle e Defesa do Consumidor</v>
      </c>
      <c r="P81" s="14" t="s">
        <v>353</v>
      </c>
      <c r="Q81" s="34">
        <f t="shared" ca="1" si="6"/>
        <v>1003</v>
      </c>
    </row>
    <row r="82" spans="1:17" s="3" customFormat="1" ht="256.5" x14ac:dyDescent="0.5">
      <c r="A82" s="27" t="s">
        <v>262</v>
      </c>
      <c r="B82" s="15" t="s">
        <v>263</v>
      </c>
      <c r="C82" s="15" t="s">
        <v>354</v>
      </c>
      <c r="D82" s="15" t="s">
        <v>347</v>
      </c>
      <c r="E82" s="15" t="s">
        <v>355</v>
      </c>
      <c r="F82" s="16" t="s">
        <v>189</v>
      </c>
      <c r="G82" s="16" t="s">
        <v>37</v>
      </c>
      <c r="H82" s="16" t="s">
        <v>37</v>
      </c>
      <c r="I82" s="16" t="s">
        <v>32</v>
      </c>
      <c r="J82" s="17">
        <v>45490</v>
      </c>
      <c r="K82" s="15" t="s">
        <v>416</v>
      </c>
      <c r="L82" s="38" t="str">
        <f t="shared" si="4"/>
        <v>17/07/2024 - Aguardando Designação do Relator</v>
      </c>
      <c r="M82" s="17">
        <v>45482</v>
      </c>
      <c r="N82" s="15" t="s">
        <v>432</v>
      </c>
      <c r="O82" s="33" t="str">
        <f t="shared" si="5"/>
        <v>09/07/2024 - Comissão de Constituição, Justiça e Cidadania</v>
      </c>
      <c r="P82" s="14" t="s">
        <v>266</v>
      </c>
      <c r="Q82" s="34">
        <f t="shared" ca="1" si="6"/>
        <v>694</v>
      </c>
    </row>
    <row r="83" spans="1:17" s="3" customFormat="1" ht="409.5" x14ac:dyDescent="0.5">
      <c r="A83" s="27" t="s">
        <v>247</v>
      </c>
      <c r="B83" s="15" t="s">
        <v>248</v>
      </c>
      <c r="C83" s="15" t="s">
        <v>354</v>
      </c>
      <c r="D83" s="15" t="s">
        <v>347</v>
      </c>
      <c r="E83" s="15" t="s">
        <v>411</v>
      </c>
      <c r="F83" s="16" t="s">
        <v>20</v>
      </c>
      <c r="G83" s="15" t="s">
        <v>251</v>
      </c>
      <c r="H83" s="16" t="s">
        <v>31</v>
      </c>
      <c r="I83" s="15" t="s">
        <v>252</v>
      </c>
      <c r="J83" s="17">
        <v>46118</v>
      </c>
      <c r="K83" s="15" t="s">
        <v>429</v>
      </c>
      <c r="L83" s="38" t="str">
        <f t="shared" si="4"/>
        <v>06/04/2026 - Incluída na pauta da reunião</v>
      </c>
      <c r="M83" s="17">
        <v>45482</v>
      </c>
      <c r="N83" s="15" t="s">
        <v>432</v>
      </c>
      <c r="O83" s="33" t="str">
        <f t="shared" si="5"/>
        <v>09/07/2024 - Comissão de Constituição, Justiça e Cidadania</v>
      </c>
      <c r="P83" s="14" t="s">
        <v>253</v>
      </c>
      <c r="Q83" s="34">
        <f t="shared" ca="1" si="6"/>
        <v>66</v>
      </c>
    </row>
    <row r="84" spans="1:17" s="3" customFormat="1" ht="228" x14ac:dyDescent="0.5">
      <c r="A84" s="27" t="s">
        <v>356</v>
      </c>
      <c r="B84" s="15" t="s">
        <v>357</v>
      </c>
      <c r="C84" s="15" t="s">
        <v>358</v>
      </c>
      <c r="D84" s="15" t="s">
        <v>347</v>
      </c>
      <c r="E84" s="19" t="s">
        <v>348</v>
      </c>
      <c r="F84" s="16" t="s">
        <v>20</v>
      </c>
      <c r="G84" s="15" t="s">
        <v>122</v>
      </c>
      <c r="H84" s="16" t="s">
        <v>31</v>
      </c>
      <c r="I84" s="15" t="s">
        <v>32</v>
      </c>
      <c r="J84" s="17">
        <v>45049</v>
      </c>
      <c r="K84" s="15" t="s">
        <v>421</v>
      </c>
      <c r="L84" s="38" t="str">
        <f t="shared" si="4"/>
        <v>03/05/2023 - Matéria com a Relatoria</v>
      </c>
      <c r="M84" s="17">
        <v>45026</v>
      </c>
      <c r="N84" s="15" t="s">
        <v>431</v>
      </c>
      <c r="O84" s="33" t="str">
        <f t="shared" si="5"/>
        <v>10/04/2023 - Comissão de Direitos Humanos e Legislação Participativa</v>
      </c>
      <c r="P84" s="14" t="s">
        <v>359</v>
      </c>
      <c r="Q84" s="34">
        <f t="shared" ca="1" si="6"/>
        <v>1135</v>
      </c>
    </row>
    <row r="85" spans="1:17" s="3" customFormat="1" ht="409.5" x14ac:dyDescent="0.5">
      <c r="A85" s="14" t="s">
        <v>360</v>
      </c>
      <c r="B85" s="15" t="s">
        <v>361</v>
      </c>
      <c r="C85" s="15" t="s">
        <v>362</v>
      </c>
      <c r="D85" s="15" t="s">
        <v>347</v>
      </c>
      <c r="E85" s="15" t="s">
        <v>363</v>
      </c>
      <c r="F85" s="15" t="s">
        <v>31</v>
      </c>
      <c r="G85" s="15" t="s">
        <v>226</v>
      </c>
      <c r="H85" s="15" t="s">
        <v>31</v>
      </c>
      <c r="I85" s="15" t="s">
        <v>364</v>
      </c>
      <c r="J85" s="17">
        <v>45847</v>
      </c>
      <c r="K85" s="15" t="s">
        <v>420</v>
      </c>
      <c r="L85" s="38" t="str">
        <f t="shared" si="4"/>
        <v>09/07/2025 - Pronta para a pauta na Comissão</v>
      </c>
      <c r="M85" s="17">
        <v>45483</v>
      </c>
      <c r="N85" s="15" t="s">
        <v>432</v>
      </c>
      <c r="O85" s="33" t="str">
        <f t="shared" si="5"/>
        <v>10/07/2024 - Comissão de Constituição, Justiça e Cidadania</v>
      </c>
      <c r="P85" s="14" t="s">
        <v>365</v>
      </c>
      <c r="Q85" s="34">
        <f t="shared" ca="1" si="6"/>
        <v>337</v>
      </c>
    </row>
    <row r="86" spans="1:17" s="3" customFormat="1" ht="285" x14ac:dyDescent="0.5">
      <c r="A86" s="27" t="s">
        <v>366</v>
      </c>
      <c r="B86" s="15" t="s">
        <v>367</v>
      </c>
      <c r="C86" s="15" t="s">
        <v>368</v>
      </c>
      <c r="D86" s="15" t="s">
        <v>347</v>
      </c>
      <c r="E86" s="15" t="s">
        <v>369</v>
      </c>
      <c r="F86" s="16" t="s">
        <v>20</v>
      </c>
      <c r="G86" s="16" t="s">
        <v>37</v>
      </c>
      <c r="H86" s="16" t="s">
        <v>37</v>
      </c>
      <c r="I86" s="16" t="s">
        <v>32</v>
      </c>
      <c r="J86" s="17">
        <v>45005</v>
      </c>
      <c r="K86" s="15" t="s">
        <v>416</v>
      </c>
      <c r="L86" s="38" t="str">
        <f t="shared" si="4"/>
        <v>20/03/2023 - Aguardando Designação do Relator</v>
      </c>
      <c r="M86" s="17">
        <v>45005</v>
      </c>
      <c r="N86" s="15" t="s">
        <v>438</v>
      </c>
      <c r="O86" s="33" t="str">
        <f t="shared" si="5"/>
        <v>20/03/2023 - Comissão de Transparência, Governança, Fiscalização e Controle e Defesa do Consumidor</v>
      </c>
      <c r="P86" s="14" t="s">
        <v>370</v>
      </c>
      <c r="Q86" s="34">
        <f t="shared" ca="1" si="6"/>
        <v>1179</v>
      </c>
    </row>
    <row r="87" spans="1:17" s="3" customFormat="1" ht="156.75" x14ac:dyDescent="0.5">
      <c r="A87" s="27" t="s">
        <v>371</v>
      </c>
      <c r="B87" s="15" t="s">
        <v>372</v>
      </c>
      <c r="C87" s="16" t="s">
        <v>373</v>
      </c>
      <c r="D87" s="15" t="s">
        <v>347</v>
      </c>
      <c r="E87" s="15" t="s">
        <v>284</v>
      </c>
      <c r="F87" s="16" t="s">
        <v>31</v>
      </c>
      <c r="G87" s="15" t="s">
        <v>347</v>
      </c>
      <c r="H87" s="16" t="s">
        <v>20</v>
      </c>
      <c r="I87" s="16" t="s">
        <v>32</v>
      </c>
      <c r="J87" s="17">
        <v>45581</v>
      </c>
      <c r="K87" s="15" t="s">
        <v>421</v>
      </c>
      <c r="L87" s="38" t="str">
        <f t="shared" si="4"/>
        <v>16/10/2024 - Matéria com a Relatoria</v>
      </c>
      <c r="M87" s="17">
        <v>45351</v>
      </c>
      <c r="N87" s="15" t="s">
        <v>437</v>
      </c>
      <c r="O87" s="33" t="str">
        <f t="shared" si="5"/>
        <v>29/02/2024 - Comissão de Assuntos Sociais</v>
      </c>
      <c r="P87" s="14" t="s">
        <v>374</v>
      </c>
      <c r="Q87" s="34">
        <f t="shared" ca="1" si="6"/>
        <v>603</v>
      </c>
    </row>
    <row r="88" spans="1:17" s="3" customFormat="1" ht="199.5" x14ac:dyDescent="0.5">
      <c r="A88" s="27" t="s">
        <v>375</v>
      </c>
      <c r="B88" s="15" t="s">
        <v>376</v>
      </c>
      <c r="C88" s="16" t="s">
        <v>377</v>
      </c>
      <c r="D88" s="15" t="s">
        <v>347</v>
      </c>
      <c r="E88" s="15" t="s">
        <v>347</v>
      </c>
      <c r="F88" s="16" t="s">
        <v>20</v>
      </c>
      <c r="G88" s="15" t="s">
        <v>138</v>
      </c>
      <c r="H88" s="29" t="s">
        <v>20</v>
      </c>
      <c r="I88" s="29" t="s">
        <v>32</v>
      </c>
      <c r="J88" s="17">
        <v>46105</v>
      </c>
      <c r="K88" s="15" t="s">
        <v>421</v>
      </c>
      <c r="L88" s="38" t="str">
        <f t="shared" si="4"/>
        <v>24/03/2026 - Matéria com a Relatoria</v>
      </c>
      <c r="M88" s="31">
        <v>46101</v>
      </c>
      <c r="N88" s="29" t="s">
        <v>441</v>
      </c>
      <c r="O88" s="33" t="str">
        <f t="shared" si="5"/>
        <v>20/03/2026 - Comissão de Educação e Cultura</v>
      </c>
      <c r="P88" s="32" t="s">
        <v>378</v>
      </c>
      <c r="Q88" s="34">
        <f t="shared" ca="1" si="6"/>
        <v>79</v>
      </c>
    </row>
    <row r="89" spans="1:17" s="3" customFormat="1" ht="185.25" x14ac:dyDescent="0.5">
      <c r="A89" s="27" t="s">
        <v>379</v>
      </c>
      <c r="B89" s="15" t="s">
        <v>380</v>
      </c>
      <c r="C89" s="16" t="s">
        <v>381</v>
      </c>
      <c r="D89" s="15" t="s">
        <v>347</v>
      </c>
      <c r="E89" s="15" t="s">
        <v>347</v>
      </c>
      <c r="F89" s="16" t="s">
        <v>20</v>
      </c>
      <c r="G89" s="29" t="s">
        <v>138</v>
      </c>
      <c r="H89" s="29" t="s">
        <v>20</v>
      </c>
      <c r="I89" s="16" t="s">
        <v>32</v>
      </c>
      <c r="J89" s="17">
        <v>45659</v>
      </c>
      <c r="K89" s="15" t="s">
        <v>421</v>
      </c>
      <c r="L89" s="38" t="str">
        <f t="shared" si="4"/>
        <v>02/01/2025 - Matéria com a Relatoria</v>
      </c>
      <c r="M89" s="31">
        <v>45154</v>
      </c>
      <c r="N89" s="29" t="s">
        <v>436</v>
      </c>
      <c r="O89" s="33" t="str">
        <f t="shared" si="5"/>
        <v>16/08/2023 - Comissão de Assuntos Econômicos</v>
      </c>
      <c r="P89" s="32" t="s">
        <v>382</v>
      </c>
      <c r="Q89" s="34">
        <f t="shared" ca="1" si="6"/>
        <v>525</v>
      </c>
    </row>
    <row r="90" spans="1:17" s="3" customFormat="1" ht="128.25" x14ac:dyDescent="0.5">
      <c r="A90" s="27" t="s">
        <v>383</v>
      </c>
      <c r="B90" s="15" t="s">
        <v>384</v>
      </c>
      <c r="C90" s="16" t="s">
        <v>260</v>
      </c>
      <c r="D90" s="15" t="s">
        <v>347</v>
      </c>
      <c r="E90" s="15" t="s">
        <v>347</v>
      </c>
      <c r="F90" s="16" t="s">
        <v>20</v>
      </c>
      <c r="G90" s="15" t="s">
        <v>176</v>
      </c>
      <c r="H90" s="16" t="s">
        <v>20</v>
      </c>
      <c r="I90" s="15" t="s">
        <v>385</v>
      </c>
      <c r="J90" s="17">
        <v>45090</v>
      </c>
      <c r="K90" s="15" t="s">
        <v>419</v>
      </c>
      <c r="L90" s="38" t="str">
        <f t="shared" si="4"/>
        <v>13/06/2023 - Remetida à Câmara dos Deputados</v>
      </c>
      <c r="M90" s="17">
        <v>45078</v>
      </c>
      <c r="N90" s="15" t="s">
        <v>430</v>
      </c>
      <c r="O90" s="33" t="str">
        <f t="shared" si="5"/>
        <v>01/06/2023 - Secretaria de Expediente</v>
      </c>
      <c r="P90" s="14" t="s">
        <v>386</v>
      </c>
      <c r="Q90" s="34">
        <f t="shared" ca="1" si="6"/>
        <v>1094</v>
      </c>
    </row>
    <row r="91" spans="1:17" s="3" customFormat="1" ht="256.5" x14ac:dyDescent="0.5">
      <c r="A91" s="14" t="s">
        <v>387</v>
      </c>
      <c r="B91" s="15" t="s">
        <v>388</v>
      </c>
      <c r="C91" s="15" t="s">
        <v>30</v>
      </c>
      <c r="D91" s="15" t="s">
        <v>389</v>
      </c>
      <c r="E91" s="15" t="s">
        <v>389</v>
      </c>
      <c r="F91" s="15" t="s">
        <v>20</v>
      </c>
      <c r="G91" s="15" t="s">
        <v>390</v>
      </c>
      <c r="H91" s="16" t="s">
        <v>31</v>
      </c>
      <c r="I91" s="16" t="s">
        <v>32</v>
      </c>
      <c r="J91" s="17">
        <v>46125</v>
      </c>
      <c r="K91" s="15" t="s">
        <v>420</v>
      </c>
      <c r="L91" s="38" t="str">
        <f t="shared" si="4"/>
        <v>13/04/2026 - Pronta para a pauta na Comissão</v>
      </c>
      <c r="M91" s="17">
        <v>45995</v>
      </c>
      <c r="N91" s="15" t="s">
        <v>431</v>
      </c>
      <c r="O91" s="33" t="str">
        <f t="shared" si="5"/>
        <v>04/12/2025 - Comissão de Direitos Humanos e Legislação Participativa</v>
      </c>
      <c r="P91" s="14" t="s">
        <v>391</v>
      </c>
      <c r="Q91" s="34">
        <f t="shared" ca="1" si="6"/>
        <v>59</v>
      </c>
    </row>
    <row r="92" spans="1:17" s="3" customFormat="1" ht="99.75" x14ac:dyDescent="0.5">
      <c r="A92" s="27" t="s">
        <v>392</v>
      </c>
      <c r="B92" s="15" t="s">
        <v>393</v>
      </c>
      <c r="C92" s="16" t="s">
        <v>260</v>
      </c>
      <c r="D92" s="15" t="s">
        <v>389</v>
      </c>
      <c r="E92" s="15" t="s">
        <v>389</v>
      </c>
      <c r="F92" s="16" t="s">
        <v>20</v>
      </c>
      <c r="G92" s="16" t="s">
        <v>37</v>
      </c>
      <c r="H92" s="16" t="s">
        <v>37</v>
      </c>
      <c r="I92" s="16" t="s">
        <v>32</v>
      </c>
      <c r="J92" s="17">
        <v>45623</v>
      </c>
      <c r="K92" s="15" t="s">
        <v>415</v>
      </c>
      <c r="L92" s="38" t="str">
        <f t="shared" si="4"/>
        <v>27/11/2024 - Aguardando designação do Relator</v>
      </c>
      <c r="M92" s="17">
        <v>45623</v>
      </c>
      <c r="N92" s="15" t="s">
        <v>440</v>
      </c>
      <c r="O92" s="33" t="str">
        <f t="shared" si="5"/>
        <v>27/11/2024 - Comissão Diretora do Senado Federal (Núcleo de Apoio à Mesa e de Atendimento a Parlamentares)</v>
      </c>
      <c r="P92" s="14" t="s">
        <v>394</v>
      </c>
      <c r="Q92" s="34">
        <f t="shared" ca="1" si="6"/>
        <v>561</v>
      </c>
    </row>
    <row r="93" spans="1:17" s="3" customFormat="1" ht="14.25" x14ac:dyDescent="0.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Q93" s="35"/>
    </row>
    <row r="94" spans="1:17" s="7" customFormat="1" x14ac:dyDescent="0.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Q94" s="36"/>
    </row>
    <row r="95" spans="1:17" s="7" customFormat="1" x14ac:dyDescent="0.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Q95" s="36"/>
    </row>
    <row r="96" spans="1:17" s="7" customFormat="1" x14ac:dyDescent="0.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Q96" s="36"/>
    </row>
    <row r="97" spans="1:17" s="7" customFormat="1" x14ac:dyDescent="0.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Q97" s="36"/>
    </row>
    <row r="98" spans="1:17" s="7" customFormat="1" x14ac:dyDescent="0.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Q98" s="36"/>
    </row>
    <row r="99" spans="1:17" s="7" customFormat="1" x14ac:dyDescent="0.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Q99" s="36"/>
    </row>
    <row r="100" spans="1:17" s="7" customFormat="1" x14ac:dyDescent="0.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Q100" s="36"/>
    </row>
    <row r="101" spans="1:17" s="7" customFormat="1" x14ac:dyDescent="0.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Q101" s="36"/>
    </row>
    <row r="102" spans="1:17" s="7" customFormat="1" x14ac:dyDescent="0.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Q102" s="36"/>
    </row>
    <row r="103" spans="1:17" s="7" customFormat="1" x14ac:dyDescent="0.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Q103" s="36"/>
    </row>
    <row r="104" spans="1:17" s="7" customFormat="1" x14ac:dyDescent="0.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Q104" s="36"/>
    </row>
    <row r="105" spans="1:17" s="7" customFormat="1" x14ac:dyDescent="0.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Q105" s="36"/>
    </row>
    <row r="106" spans="1:17" s="7" customFormat="1" x14ac:dyDescent="0.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Q106" s="36"/>
    </row>
    <row r="107" spans="1:17" s="7" customFormat="1" x14ac:dyDescent="0.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Q107" s="36"/>
    </row>
    <row r="108" spans="1:17" s="7" customFormat="1" x14ac:dyDescent="0.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Q108" s="36"/>
    </row>
    <row r="109" spans="1:17" s="7" customFormat="1" x14ac:dyDescent="0.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Q109" s="36"/>
    </row>
    <row r="110" spans="1:17" s="7" customFormat="1" x14ac:dyDescent="0.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Q110" s="36"/>
    </row>
    <row r="111" spans="1:17" s="7" customFormat="1" x14ac:dyDescent="0.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Q111" s="36"/>
    </row>
    <row r="112" spans="1:17" s="7" customFormat="1" x14ac:dyDescent="0.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Q112" s="36"/>
    </row>
    <row r="113" spans="1:17" s="7" customFormat="1" x14ac:dyDescent="0.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Q113" s="36"/>
    </row>
    <row r="114" spans="1:17" s="7" customFormat="1" x14ac:dyDescent="0.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Q114" s="36"/>
    </row>
  </sheetData>
  <hyperlinks>
    <hyperlink ref="A11" r:id="rId1" location=":~:text=Projeto%20de%20Lei%20n%C2%B0%202874%2C%20de%202023&amp;text=2023%20Descri%C3%A7%C3%A3o%2FEmenta-,Altera%20o%20art.,do%20crime%20de%20ass%C3%A9dio%20sexual." xr:uid="{5AC7EF8D-FBF4-4990-BBE0-2376C0EAE349}"/>
    <hyperlink ref="P11" r:id="rId2" location=":~:text=Projeto%20de%20Lei%20n%C2%B0%202874%2C%20de%202023&amp;text=2023%20Descri%C3%A7%C3%A3o%2FEmenta-,Altera%20o%20art.,do%20crime%20de%20ass%C3%A9dio%20sexual." xr:uid="{9D08BA22-109E-42FC-B5C8-069FFDF86AE5}"/>
    <hyperlink ref="A8" r:id="rId3" xr:uid="{8B72EFE1-6896-4235-9A44-4E3EF7B8AE5E}"/>
    <hyperlink ref="P8" r:id="rId4" xr:uid="{CAD19D23-1E9A-42E5-9FB9-0EFC09918DF9}"/>
    <hyperlink ref="A85" r:id="rId5" xr:uid="{F215E740-3F47-49CF-B78F-5E0612517C08}"/>
    <hyperlink ref="P85" r:id="rId6" xr:uid="{1D33747B-89B2-4DBA-A229-BE4EEC482DE2}"/>
    <hyperlink ref="A3" r:id="rId7" xr:uid="{2F012F12-9285-4C28-85F5-D631C6DD4AC5}"/>
    <hyperlink ref="P3" r:id="rId8" xr:uid="{D28D43C2-C59E-4FFB-88C6-A6C777E8586A}"/>
    <hyperlink ref="A5" r:id="rId9" xr:uid="{A2087C40-BE89-4277-AF05-E4136C9CAD97}"/>
    <hyperlink ref="P5" r:id="rId10" xr:uid="{26FBAF17-75E0-44B5-AE6B-D9081CC93C28}"/>
    <hyperlink ref="A27" r:id="rId11" xr:uid="{90B8BDD1-8262-4AAD-AE85-BB649DA14525}"/>
    <hyperlink ref="P27" r:id="rId12" xr:uid="{5B7739C0-C118-412D-96F0-665F3B165CDA}"/>
    <hyperlink ref="A31" r:id="rId13" xr:uid="{A3161A2C-EF88-45D1-8FEC-E39C7D3C3086}"/>
    <hyperlink ref="P31" r:id="rId14" xr:uid="{EF6B60B8-A7A3-48EC-9967-09DF9B6DF44A}"/>
    <hyperlink ref="A30" r:id="rId15" location=":~:text=Projeto%20de%20Lei%20n%C2%B0%201050%2C%20de%202024&amp;text=Ementa%3A%20Altera%20o%20art.,da%20condi%C3%A7%C3%A3o%20de%20sexo%20feminino." xr:uid="{482007FE-A673-4463-9AA8-2540F6CD9C89}"/>
    <hyperlink ref="P30" r:id="rId16" location=":~:text=Projeto%20de%20Lei%20n%C2%B0%201050%2C%20de%202024&amp;text=Ementa%3A%20Altera%20o%20art.,da%20condi%C3%A7%C3%A3o%20de%20sexo%20feminino." xr:uid="{9DD0849A-D36B-41EF-8455-DDC169A90313}"/>
    <hyperlink ref="A33" r:id="rId17" xr:uid="{5EBB00A2-AF3E-4DFD-8D38-883407237528}"/>
    <hyperlink ref="P33" r:id="rId18" xr:uid="{A710F772-85AB-4CC8-BA24-551A747350DD}"/>
    <hyperlink ref="A2" r:id="rId19" xr:uid="{477A5173-24C6-4BE6-A250-2ACF0F31D677}"/>
    <hyperlink ref="A4" r:id="rId20" xr:uid="{A795F615-0F35-4EC4-8918-C0260E446F26}"/>
    <hyperlink ref="P4" r:id="rId21" xr:uid="{1A5BEFE2-D9F7-49E1-8DD6-BADF67DE0086}"/>
    <hyperlink ref="A6" r:id="rId22" xr:uid="{9B4B16D7-5FFE-4F7E-9DD1-9181097A4396}"/>
    <hyperlink ref="P6" r:id="rId23" xr:uid="{44032A14-085D-4DA5-8AFB-9B4810A83E5D}"/>
    <hyperlink ref="A7" r:id="rId24" xr:uid="{292D66EB-2142-405E-A55F-AC69FC29FE90}"/>
    <hyperlink ref="P7" r:id="rId25" xr:uid="{767FC709-634B-40EB-8CB0-660973DB67A1}"/>
    <hyperlink ref="A9" r:id="rId26" xr:uid="{2251088F-EBCF-42F3-92B2-99BC0A034ADC}"/>
    <hyperlink ref="P9" r:id="rId27" xr:uid="{BAD008BE-CC9F-4550-BBDC-160A05EB9A16}"/>
    <hyperlink ref="A10" r:id="rId28" xr:uid="{AD0DECBB-F147-4B4E-BEE1-BC5DE6885D70}"/>
    <hyperlink ref="P10" r:id="rId29" xr:uid="{C432A9D0-B902-4198-85A4-AE0D8C1E53C7}"/>
    <hyperlink ref="A12" r:id="rId30" xr:uid="{01E8FE70-27AD-4771-8554-84B67D8F0452}"/>
    <hyperlink ref="P12" r:id="rId31" xr:uid="{EA59F7DC-8335-4A81-B825-F60738BCBA08}"/>
    <hyperlink ref="A13" r:id="rId32" xr:uid="{8353535E-638A-4875-8E25-FBD9CF4AAD9A}"/>
    <hyperlink ref="P13" r:id="rId33" xr:uid="{25E5D940-7FB6-4192-8753-8F0EB99C8E70}"/>
    <hyperlink ref="A14" r:id="rId34" xr:uid="{CCF24DDF-102E-42A7-AE0F-5D4FD2FD4377}"/>
    <hyperlink ref="P14" r:id="rId35" xr:uid="{3E522AFF-1A2B-4F6A-9387-3E95049A443B}"/>
    <hyperlink ref="A15" r:id="rId36" xr:uid="{BA7E596F-09BD-4F56-A8B1-CE2811F80A7F}"/>
    <hyperlink ref="P15" r:id="rId37" xr:uid="{69584F4E-3103-4A2C-B40A-51349303C605}"/>
    <hyperlink ref="A16" r:id="rId38" xr:uid="{A7E8BC08-8D18-4243-B0B7-44FA6B1ED6D4}"/>
    <hyperlink ref="P16" r:id="rId39" xr:uid="{419299FC-0457-455B-A02F-225C282F8871}"/>
    <hyperlink ref="A17" r:id="rId40" xr:uid="{802D3A7D-04BB-4DE2-A0BC-DD268CAAF0E5}"/>
    <hyperlink ref="P17" r:id="rId41" xr:uid="{3468D1E3-561D-4511-9C08-113F45EAFAC9}"/>
    <hyperlink ref="A18" r:id="rId42" xr:uid="{A12D34E3-B799-4BA2-BE64-9A6106B56734}"/>
    <hyperlink ref="P18" r:id="rId43" xr:uid="{D99F5A5B-4B55-41C9-B130-3499BC506E90}"/>
    <hyperlink ref="A19" r:id="rId44" xr:uid="{DB099041-E4EA-419A-9ED5-E474C7781C21}"/>
    <hyperlink ref="P19" r:id="rId45" xr:uid="{E4A42983-11F4-418E-8D4F-10C3F7B9B1A4}"/>
    <hyperlink ref="A20" r:id="rId46" xr:uid="{ECFCAEA6-CAC9-4ED6-BFD3-37BA99F74044}"/>
    <hyperlink ref="P20" r:id="rId47" xr:uid="{BB83A6A0-3684-4F6A-A621-33A3063BB727}"/>
    <hyperlink ref="A21" r:id="rId48" xr:uid="{6394B9CE-0E7B-4291-9073-75228003A7FB}"/>
    <hyperlink ref="P21" r:id="rId49" xr:uid="{487339C4-520A-4A6B-9EAA-CC8CA2523852}"/>
    <hyperlink ref="A22" r:id="rId50" xr:uid="{C6088AB2-7764-401B-9059-70343A15200B}"/>
    <hyperlink ref="P22" r:id="rId51" xr:uid="{D02ADD01-AC36-4D62-866B-6F1F2EC05F1C}"/>
    <hyperlink ref="P23" r:id="rId52" xr:uid="{71A6AB54-3E50-4A83-A85C-67EB1CEC2362}"/>
    <hyperlink ref="A23" r:id="rId53" xr:uid="{6B66AFBD-76CA-4D69-9961-06A301A3809A}"/>
    <hyperlink ref="A24" r:id="rId54" xr:uid="{40A93626-FD11-44C1-9BFC-E567B8C66CFD}"/>
    <hyperlink ref="P24" r:id="rId55" xr:uid="{B813F4FC-AA91-4B3F-97BD-7B3AC529CBB4}"/>
    <hyperlink ref="A25" r:id="rId56" xr:uid="{B5DD8AEE-C42B-4035-8839-517BAE42E658}"/>
    <hyperlink ref="P25" r:id="rId57" xr:uid="{453E9A8D-30AB-4022-B4B6-22D8133DDC32}"/>
    <hyperlink ref="A26" r:id="rId58" xr:uid="{02D9366D-C598-4CB0-903F-FAF434F96D82}"/>
    <hyperlink ref="P26" r:id="rId59" xr:uid="{08CBB39E-FD5A-4A5C-BE9D-06ED5F2AD88E}"/>
    <hyperlink ref="A28" r:id="rId60" xr:uid="{C15A4890-2C2B-40C3-A1D0-57885553BE9C}"/>
    <hyperlink ref="P28" r:id="rId61" xr:uid="{91349DD6-D3C2-4244-8D86-C1E7A6903438}"/>
    <hyperlink ref="A29" r:id="rId62" xr:uid="{19053C0A-191F-4B4D-8D93-8365DE4500C5}"/>
    <hyperlink ref="P29" r:id="rId63" xr:uid="{C36BEAD1-76F1-40B2-B089-3476A71FC843}"/>
    <hyperlink ref="A32" r:id="rId64" xr:uid="{2746692E-BCF7-4FFB-A904-D8859499D0CA}"/>
    <hyperlink ref="P32" r:id="rId65" xr:uid="{2E34AA12-C9DD-41BE-9B80-5B60E662D1D8}"/>
    <hyperlink ref="A34" r:id="rId66" xr:uid="{5CF34FDC-B5F0-45DA-8C75-1F1DC48A6834}"/>
    <hyperlink ref="P34" r:id="rId67" xr:uid="{E5351E2F-89A6-4D91-8453-99C837292FFC}"/>
    <hyperlink ref="A35" r:id="rId68" xr:uid="{4DFFB2B9-A38A-4F63-AC29-251BBBA152B1}"/>
    <hyperlink ref="P35" r:id="rId69" xr:uid="{EDA17584-B48F-43DE-8800-E40BE42801B1}"/>
    <hyperlink ref="A36" r:id="rId70" xr:uid="{1F066BEE-9577-4622-B714-5B0B1E6D6B72}"/>
    <hyperlink ref="P36" r:id="rId71" xr:uid="{B05BB819-D12E-4D9D-A5A8-F03952381A93}"/>
    <hyperlink ref="A37" r:id="rId72" xr:uid="{4134A67D-CA93-4CC5-AECC-63245C3596BA}"/>
    <hyperlink ref="P37" r:id="rId73" xr:uid="{BB191104-C0DD-454C-B407-AE1B74C62EC4}"/>
    <hyperlink ref="A38" r:id="rId74" xr:uid="{683FA9BA-2CDF-43DC-8C07-17F972C29269}"/>
    <hyperlink ref="P38" r:id="rId75" xr:uid="{995BC8E0-41E5-4FD9-AF4F-D5B887B7496D}"/>
    <hyperlink ref="A39" r:id="rId76" xr:uid="{EF950899-4361-4821-8183-8E6482D851C6}"/>
    <hyperlink ref="P39" r:id="rId77" xr:uid="{EA8D388F-48A2-4B44-98F2-43227F5FE003}"/>
    <hyperlink ref="A40" r:id="rId78" xr:uid="{AD51B2A6-AAFC-4B96-A8A6-A7D5B17C8522}"/>
    <hyperlink ref="P40" r:id="rId79" xr:uid="{40B9B9E3-34A5-42DC-B6D2-6A8F904633EE}"/>
    <hyperlink ref="A41" r:id="rId80" xr:uid="{EFF6B23B-BFF0-4E68-AF2C-665858685597}"/>
    <hyperlink ref="P41" r:id="rId81" xr:uid="{80DC0ACC-5008-4C64-9292-6BC3130BBA5D}"/>
    <hyperlink ref="A42" r:id="rId82" xr:uid="{4DCA1BA0-C1AB-4BEF-89AC-58EBD2CE9D6D}"/>
    <hyperlink ref="P42" r:id="rId83" xr:uid="{07709139-8E7D-42D8-BC70-10C5F2DAC46C}"/>
    <hyperlink ref="A43" r:id="rId84" xr:uid="{0B65D445-8FC4-48B1-B99B-5E069225B7C3}"/>
    <hyperlink ref="P43" r:id="rId85" xr:uid="{FE713875-DB3F-4C06-8BA0-343CCD1C291C}"/>
    <hyperlink ref="A44" r:id="rId86" xr:uid="{BA04A341-316D-4719-B444-548CFD02BD2E}"/>
    <hyperlink ref="P44" r:id="rId87" xr:uid="{F7A42BFA-AD15-473E-AF28-3042224ED654}"/>
    <hyperlink ref="A45" r:id="rId88" xr:uid="{D9DDF01E-1FD5-4612-8F42-82F6DE8E0C4C}"/>
    <hyperlink ref="P45" r:id="rId89" xr:uid="{FF7731DA-CB61-4285-B755-2AAE25D07FE9}"/>
    <hyperlink ref="A46" r:id="rId90" xr:uid="{D3E60351-62B9-44AA-8C0D-5C3E69B80BB8}"/>
    <hyperlink ref="P46" r:id="rId91" xr:uid="{ED849CDD-4A0A-4540-811A-AAA69574704C}"/>
    <hyperlink ref="A47" r:id="rId92" xr:uid="{CE8D5DDE-D4EA-4853-8FFE-B2C1ECB3A837}"/>
    <hyperlink ref="P47" r:id="rId93" xr:uid="{7BB5820A-3BEA-4DED-B56E-05F8ADD57A93}"/>
    <hyperlink ref="A48" r:id="rId94" xr:uid="{B296AAE2-AF8D-43C8-A1A8-FB3BFF708CC1}"/>
    <hyperlink ref="P48" r:id="rId95" xr:uid="{6FAFAFBF-5D3F-44AC-A4F2-FBFAC8B465F6}"/>
    <hyperlink ref="A49" r:id="rId96" xr:uid="{450CD2DB-F751-439B-8D72-12BAAA765183}"/>
    <hyperlink ref="A50" r:id="rId97" xr:uid="{5AB2167E-F4E9-4CA4-98D2-3C36167F5B90}"/>
    <hyperlink ref="P92" r:id="rId98" xr:uid="{D5B5E3CA-C68E-4E7B-8040-BA08F4C27CD7}"/>
    <hyperlink ref="P82" r:id="rId99" xr:uid="{74754F0F-26BB-4EAF-B368-21A265F8DF89}"/>
    <hyperlink ref="A82" r:id="rId100" xr:uid="{7159FBCA-65BB-42A9-A833-49FB35D664ED}"/>
    <hyperlink ref="P49" r:id="rId101" xr:uid="{C4D6FD8E-43BD-4419-89A8-E8A6DB7D2DCB}"/>
    <hyperlink ref="P50" r:id="rId102" xr:uid="{806194D8-5EFF-4DC5-920F-0F7DE06B0686}"/>
    <hyperlink ref="A51" r:id="rId103" xr:uid="{DC0D9BF1-5347-40E3-8877-4113B810DAD5}"/>
    <hyperlink ref="P51" r:id="rId104" xr:uid="{793FB265-D0BD-4D12-925F-FCE8786E46C6}"/>
    <hyperlink ref="A52" r:id="rId105" xr:uid="{C6F9EAFE-9406-455C-9080-A3FC9935850A}"/>
    <hyperlink ref="P52" r:id="rId106" xr:uid="{7492C0D9-4004-42AE-9E7B-8A8F853CF0AE}"/>
    <hyperlink ref="P80" r:id="rId107" xr:uid="{3882DECE-3B6B-4436-B7DD-871B99881F2D}"/>
    <hyperlink ref="A53" r:id="rId108" xr:uid="{8377D87F-8FCF-4509-BA21-F822B157E6E4}"/>
    <hyperlink ref="A80" r:id="rId109" xr:uid="{AC3AFF95-2F75-41EA-9B0D-7E119281357E}"/>
    <hyperlink ref="E80" r:id="rId110" display="PL 996/2023 - Senado Federal" xr:uid="{659121FD-6CC8-432A-9D58-1D8EFA15F8AB}"/>
    <hyperlink ref="P53" r:id="rId111" xr:uid="{A2545657-0B0C-42AF-807D-F6A55DC41339}"/>
    <hyperlink ref="A54" r:id="rId112" xr:uid="{F0100FC6-7C41-462E-B2B1-A572787671CA}"/>
    <hyperlink ref="P54" r:id="rId113" xr:uid="{52C2B2F7-DCA4-420B-B935-738CBD647F2F}"/>
    <hyperlink ref="A55" r:id="rId114" xr:uid="{D5AB82F0-CF35-4BE0-8F5D-77AFC7B33640}"/>
    <hyperlink ref="A81" r:id="rId115" xr:uid="{B7C3935A-6D8D-4E4B-AB63-65AF78892BF7}"/>
    <hyperlink ref="P81" r:id="rId116" xr:uid="{F020D1BC-A649-40D6-A76C-2B43E7251C8C}"/>
    <hyperlink ref="P55" r:id="rId117" xr:uid="{E0B5AAF8-2D77-48D9-B6BE-E04EC55B933A}"/>
    <hyperlink ref="A83" r:id="rId118" xr:uid="{A27A5B52-D738-421A-B7DD-B419BC3184C9}"/>
    <hyperlink ref="A56" r:id="rId119" xr:uid="{F719532E-76E6-4DC7-8083-7AEBC014173C}"/>
    <hyperlink ref="P56" r:id="rId120" xr:uid="{570103E1-6A28-41ED-A55D-B136C36F2D35}"/>
    <hyperlink ref="P83" r:id="rId121" xr:uid="{1DAD827B-FB67-4172-B8E4-65D122219494}"/>
    <hyperlink ref="A57" r:id="rId122" xr:uid="{DE6D44DD-EC45-4E72-A2A2-5120F49A2AC3}"/>
    <hyperlink ref="P57" r:id="rId123" xr:uid="{FF551158-94F0-4D0E-845F-59A3A3A2F05E}"/>
    <hyperlink ref="A58" r:id="rId124" xr:uid="{D7728710-4A92-4ED4-AEF5-536B6E322FA5}"/>
    <hyperlink ref="P58" r:id="rId125" xr:uid="{7F63A26C-A0D4-494D-AAA1-D034BE3E76B1}"/>
    <hyperlink ref="A59" r:id="rId126" xr:uid="{867AD509-6A89-48CE-9995-E815F011B223}"/>
    <hyperlink ref="P59" r:id="rId127" xr:uid="{986B541A-C98A-4C3C-B9EF-E606972B941F}"/>
    <hyperlink ref="A60" r:id="rId128" xr:uid="{42946754-33E4-4414-B398-0B8F5902ECAF}"/>
    <hyperlink ref="A86" r:id="rId129" xr:uid="{53BEE27E-A1AD-4AB1-82FC-99189460AB9D}"/>
    <hyperlink ref="P60" r:id="rId130" xr:uid="{E078BE0C-E818-4E57-B1C3-1C6200089D31}"/>
    <hyperlink ref="A61" r:id="rId131" xr:uid="{05C1A5BD-142F-468B-AF57-1FDC4A6642E5}"/>
    <hyperlink ref="P86" r:id="rId132" xr:uid="{33658E50-AD33-49FC-8E76-4E9E44C124DF}"/>
    <hyperlink ref="P61" r:id="rId133" xr:uid="{1DBE1F33-B43A-4538-A367-592C67216D32}"/>
    <hyperlink ref="A62" r:id="rId134" xr:uid="{24E0BC12-FCB8-4D2D-8D81-F9CA988C60E4}"/>
    <hyperlink ref="A87" r:id="rId135" xr:uid="{01C646F0-163C-47BD-BE3D-33FF155083BF}"/>
    <hyperlink ref="P62" r:id="rId136" xr:uid="{0F94AB01-18A6-445A-9C24-0A534E82683C}"/>
    <hyperlink ref="P87" r:id="rId137" xr:uid="{925A1323-F93B-4E88-8243-CEFDE4F844B9}"/>
    <hyperlink ref="P88" r:id="rId138" xr:uid="{8E74B5E2-D027-4AC5-BE79-765240671758}"/>
    <hyperlink ref="A88" r:id="rId139" xr:uid="{6953846D-3C57-4926-B4F7-007576DC078F}"/>
    <hyperlink ref="P89" r:id="rId140" xr:uid="{CC92C60C-0DC5-485C-80DD-19C5E9718FBF}"/>
    <hyperlink ref="A89" r:id="rId141" xr:uid="{6602A6D9-892A-49F5-AFF8-9C5CD764A62C}"/>
    <hyperlink ref="P90" r:id="rId142" xr:uid="{2FEAE252-7BC8-4EF7-B409-7789625D7DA1}"/>
    <hyperlink ref="A90" r:id="rId143" xr:uid="{A1B9036B-D7A2-45DF-A527-9BE51443DA46}"/>
    <hyperlink ref="P76" r:id="rId144" xr:uid="{CA294189-D7B3-4A05-844E-11653237A98C}"/>
    <hyperlink ref="A76" r:id="rId145" xr:uid="{0E4D1240-ACA9-4521-9846-F28F5DE9EFE9}"/>
    <hyperlink ref="P77" r:id="rId146" xr:uid="{06E0994B-29E6-4071-AE71-62EB7120C281}"/>
    <hyperlink ref="A77" r:id="rId147" xr:uid="{996320A9-AEC3-45E5-B039-1E959058E588}"/>
    <hyperlink ref="P78" r:id="rId148" xr:uid="{A30C9AF0-E9E9-4B1A-9710-4A89FB53EDD1}"/>
    <hyperlink ref="A78" r:id="rId149" xr:uid="{B1EEE65C-323B-4B61-A620-9521B800EACC}"/>
    <hyperlink ref="P79" r:id="rId150" xr:uid="{AD504DD1-3B8F-410B-85BC-2A6FE9B33C7D}"/>
    <hyperlink ref="A79" r:id="rId151" xr:uid="{B996FE43-433B-4F44-96F9-978708F5BE2F}"/>
    <hyperlink ref="P70" r:id="rId152" xr:uid="{F277E5F3-0080-4A2E-A755-5E2436B49748}"/>
    <hyperlink ref="A70" r:id="rId153" xr:uid="{CD1A403E-43E0-45CD-8F76-ABB4DFF54D85}"/>
    <hyperlink ref="P71" r:id="rId154" xr:uid="{12BC54FA-F12A-4C1B-8BB6-C95CDBD8283D}"/>
    <hyperlink ref="A71" r:id="rId155" xr:uid="{CF8A56EC-0AB2-4BA1-BAF5-26CFADA9C208}"/>
    <hyperlink ref="P72" r:id="rId156" xr:uid="{B5AEC2A1-6F6D-441E-A4DB-1E4C1DCD3CAF}"/>
    <hyperlink ref="A72" r:id="rId157" xr:uid="{D3680B6D-5A78-4D67-91F9-1F4CD77DA5F0}"/>
    <hyperlink ref="P73" r:id="rId158" xr:uid="{9C510247-8863-4BED-A6EE-B04A062076C7}"/>
    <hyperlink ref="A73" r:id="rId159" xr:uid="{9306464B-A6E7-4CCB-9F38-399B5CA92D7C}"/>
    <hyperlink ref="P74" r:id="rId160" xr:uid="{A9C9E014-F6DD-4078-A7EE-7A1A781FE5BB}"/>
    <hyperlink ref="A74" r:id="rId161" xr:uid="{6A996009-EEEB-40B7-B889-9B50F3D34475}"/>
    <hyperlink ref="P75" r:id="rId162" xr:uid="{BDC99F07-B179-48C4-9C7E-31B1DC154CCC}"/>
    <hyperlink ref="A75" r:id="rId163" xr:uid="{57B634F6-F12F-449F-8DA2-D8C53371B40B}"/>
    <hyperlink ref="P67" r:id="rId164" xr:uid="{07A9F77C-05B5-4528-9621-26F08BC729D6}"/>
    <hyperlink ref="A67" r:id="rId165" xr:uid="{E77E02F7-968E-4FCA-860C-37680FDEE372}"/>
    <hyperlink ref="P68" r:id="rId166" xr:uid="{43082AB1-60AE-49BA-AA3A-052ABBFCEE90}"/>
    <hyperlink ref="A68" r:id="rId167" xr:uid="{8BE3012C-9FB1-4146-AC70-8C42A695A8C3}"/>
    <hyperlink ref="P69" r:id="rId168" xr:uid="{DB470A79-6291-4BBC-914F-EB44040DFDB9}"/>
    <hyperlink ref="A69" r:id="rId169" xr:uid="{5E350A84-2DB6-451D-8731-7E35FAA03BC0}"/>
    <hyperlink ref="P63" r:id="rId170" xr:uid="{7F41227A-AB5D-47EF-B471-24DC555E87D1}"/>
    <hyperlink ref="A63" r:id="rId171" xr:uid="{6A60FE21-C008-40F6-9593-5BA573FAD802}"/>
    <hyperlink ref="P64" r:id="rId172" xr:uid="{127D8F67-8E18-4FFD-B7F5-3E8723A134FC}"/>
    <hyperlink ref="A64" r:id="rId173" xr:uid="{82086F43-2914-4FA6-9FA0-D8AC78B97A7B}"/>
    <hyperlink ref="P65" r:id="rId174" xr:uid="{41EC6D93-EBE3-49B8-9227-47F5379929DC}"/>
    <hyperlink ref="A65" r:id="rId175" xr:uid="{A17FDF91-BC6C-4105-B2E1-4B9E22D8CA01}"/>
    <hyperlink ref="A92" r:id="rId176" xr:uid="{6D1F978D-BCF6-4667-9FBF-766905FE4400}"/>
    <hyperlink ref="A91" r:id="rId177" xr:uid="{47E5ADAE-6FD9-41C1-A987-78BC1F14272E}"/>
    <hyperlink ref="P91" r:id="rId178" xr:uid="{8EF0B214-8807-4284-9941-A912A96C0E9F}"/>
    <hyperlink ref="P66" r:id="rId179" xr:uid="{742E1A42-1F60-4EA9-8401-369600B36ABB}"/>
    <hyperlink ref="A66" r:id="rId180" xr:uid="{F2EE0BF0-825E-42F6-AC39-A1287F575C88}"/>
    <hyperlink ref="A84" r:id="rId181" xr:uid="{83E9210E-46F7-4CD0-B163-B7DA608C9564}"/>
    <hyperlink ref="P84" r:id="rId182" xr:uid="{3F976EF1-CE51-4617-A4A9-39B9EF3BA04C}"/>
    <hyperlink ref="P2" r:id="rId183" xr:uid="{16EB18B4-1A1F-4BA6-B938-B8B62A015EF2}"/>
  </hyperlinks>
  <pageMargins left="0.7" right="0.7" top="0.75" bottom="0.75" header="0.3" footer="0.3"/>
  <pageSetup orientation="portrait" r:id="rId1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Dados Gráfico</vt:lpstr>
      <vt:lpstr>Pautas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Vinicius Regadas Sanguinetti Montezuma</cp:lastModifiedBy>
  <dcterms:modified xsi:type="dcterms:W3CDTF">2026-06-11T18:52:35Z</dcterms:modified>
</cp:coreProperties>
</file>