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U:\Pastas pessoais\Alessandro\Meu Temp\atualizacao_planilhas_site\ago_2025\resultado_estrutural\"/>
    </mc:Choice>
  </mc:AlternateContent>
  <xr:revisionPtr revIDLastSave="0" documentId="13_ncr:1_{59F4697A-931E-4D80-B742-9280B4497C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ção" sheetId="7" r:id="rId1"/>
    <sheet name="G1" sheetId="1" r:id="rId2"/>
    <sheet name="G2" sheetId="2" r:id="rId3"/>
    <sheet name="G3" sheetId="3" r:id="rId4"/>
    <sheet name="G4" sheetId="4" r:id="rId5"/>
    <sheet name="G5" sheetId="5" r:id="rId6"/>
    <sheet name="GB1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0" i="1" l="1"/>
  <c r="A331" i="1" s="1"/>
  <c r="A332" i="1" s="1"/>
  <c r="A333" i="1" s="1"/>
  <c r="A334" i="1" s="1"/>
  <c r="A335" i="1" s="1"/>
  <c r="A121" i="2" l="1"/>
  <c r="B31" i="4" l="1"/>
  <c r="C31" i="5"/>
  <c r="B31" i="5"/>
  <c r="B31" i="6"/>
  <c r="A31" i="4"/>
  <c r="B6" i="4" l="1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5" i="4"/>
  <c r="B29" i="5"/>
  <c r="B30" i="5"/>
  <c r="B29" i="6"/>
  <c r="B30" i="6"/>
  <c r="B28" i="6" l="1"/>
  <c r="B28" i="5"/>
  <c r="A6" i="6" l="1"/>
  <c r="A7" i="6" s="1"/>
  <c r="A8" i="6" l="1"/>
  <c r="A6" i="5"/>
  <c r="A6" i="4"/>
  <c r="A6" i="3"/>
  <c r="A6" i="2"/>
  <c r="E5" i="2"/>
  <c r="A6" i="1"/>
  <c r="A7" i="1" s="1"/>
  <c r="A8" i="1" s="1"/>
  <c r="A9" i="1" s="1"/>
  <c r="A10" i="1" s="1"/>
  <c r="A7" i="3" l="1"/>
  <c r="A8" i="3" s="1"/>
  <c r="A9" i="3" s="1"/>
  <c r="A10" i="3" s="1"/>
  <c r="A7" i="5"/>
  <c r="A9" i="6"/>
  <c r="A7" i="4"/>
  <c r="A7" i="2"/>
  <c r="E6" i="2"/>
  <c r="A11" i="1"/>
  <c r="A8" i="5" l="1"/>
  <c r="A10" i="6"/>
  <c r="A8" i="4"/>
  <c r="A11" i="3"/>
  <c r="A8" i="2"/>
  <c r="E7" i="2"/>
  <c r="A12" i="1"/>
  <c r="A9" i="5" l="1"/>
  <c r="A11" i="6"/>
  <c r="A9" i="4"/>
  <c r="A12" i="3"/>
  <c r="A9" i="2"/>
  <c r="E8" i="2"/>
  <c r="A13" i="1"/>
  <c r="A10" i="5" l="1"/>
  <c r="A12" i="6"/>
  <c r="A10" i="4"/>
  <c r="A13" i="3"/>
  <c r="A10" i="2"/>
  <c r="E9" i="2"/>
  <c r="A14" i="1"/>
  <c r="A11" i="5" l="1"/>
  <c r="A13" i="6"/>
  <c r="A11" i="4"/>
  <c r="A14" i="3"/>
  <c r="A11" i="2"/>
  <c r="E10" i="2"/>
  <c r="A15" i="1"/>
  <c r="A12" i="5" l="1"/>
  <c r="A14" i="6"/>
  <c r="A12" i="4"/>
  <c r="A15" i="3"/>
  <c r="A12" i="2"/>
  <c r="E11" i="2"/>
  <c r="A16" i="1"/>
  <c r="A13" i="5" l="1"/>
  <c r="A15" i="6"/>
  <c r="A13" i="4"/>
  <c r="A16" i="3"/>
  <c r="A13" i="2"/>
  <c r="E12" i="2"/>
  <c r="A17" i="1"/>
  <c r="A14" i="5" l="1"/>
  <c r="A16" i="6"/>
  <c r="A14" i="4"/>
  <c r="A17" i="3"/>
  <c r="A14" i="2"/>
  <c r="E13" i="2"/>
  <c r="A18" i="1"/>
  <c r="A15" i="5" l="1"/>
  <c r="A17" i="6"/>
  <c r="A15" i="4"/>
  <c r="A18" i="3"/>
  <c r="A15" i="2"/>
  <c r="E14" i="2"/>
  <c r="A19" i="1"/>
  <c r="A16" i="5" l="1"/>
  <c r="A18" i="6"/>
  <c r="A16" i="4"/>
  <c r="A19" i="3"/>
  <c r="A16" i="2"/>
  <c r="E15" i="2"/>
  <c r="A20" i="1"/>
  <c r="A17" i="5" l="1"/>
  <c r="A19" i="6"/>
  <c r="A17" i="4"/>
  <c r="A20" i="3"/>
  <c r="A17" i="2"/>
  <c r="E16" i="2"/>
  <c r="A21" i="1"/>
  <c r="A18" i="5" l="1"/>
  <c r="A20" i="6"/>
  <c r="A18" i="4"/>
  <c r="A21" i="3"/>
  <c r="A18" i="2"/>
  <c r="E17" i="2"/>
  <c r="A22" i="1"/>
  <c r="A19" i="5" l="1"/>
  <c r="A21" i="6"/>
  <c r="A19" i="4"/>
  <c r="A22" i="3"/>
  <c r="A19" i="2"/>
  <c r="E18" i="2"/>
  <c r="A23" i="1"/>
  <c r="A20" i="5" l="1"/>
  <c r="A22" i="6"/>
  <c r="A20" i="4"/>
  <c r="A23" i="3"/>
  <c r="A24" i="3" s="1"/>
  <c r="A25" i="3" s="1"/>
  <c r="A26" i="3" s="1"/>
  <c r="A27" i="3" s="1"/>
  <c r="A28" i="3" s="1"/>
  <c r="A20" i="2"/>
  <c r="E19" i="2"/>
  <c r="A24" i="1"/>
  <c r="A21" i="5" l="1"/>
  <c r="A23" i="6"/>
  <c r="A21" i="4"/>
  <c r="A21" i="2"/>
  <c r="E20" i="2"/>
  <c r="A25" i="1"/>
  <c r="A22" i="5" l="1"/>
  <c r="A24" i="6"/>
  <c r="A22" i="4"/>
  <c r="A22" i="2"/>
  <c r="E21" i="2"/>
  <c r="A26" i="1"/>
  <c r="A23" i="5" l="1"/>
  <c r="A25" i="6"/>
  <c r="A23" i="4"/>
  <c r="A23" i="2"/>
  <c r="E22" i="2"/>
  <c r="A27" i="1"/>
  <c r="A24" i="5" l="1"/>
  <c r="A26" i="6"/>
  <c r="A24" i="4"/>
  <c r="A24" i="2"/>
  <c r="E23" i="2"/>
  <c r="A28" i="1"/>
  <c r="A25" i="5" l="1"/>
  <c r="A27" i="6"/>
  <c r="A25" i="4"/>
  <c r="A25" i="2"/>
  <c r="E24" i="2"/>
  <c r="A29" i="1"/>
  <c r="A26" i="5" l="1"/>
  <c r="A26" i="4"/>
  <c r="A26" i="2"/>
  <c r="E25" i="2"/>
  <c r="A30" i="1"/>
  <c r="A27" i="5" l="1"/>
  <c r="A27" i="4"/>
  <c r="A28" i="4" s="1"/>
  <c r="A29" i="4" s="1"/>
  <c r="A30" i="4" s="1"/>
  <c r="A27" i="2"/>
  <c r="E26" i="2"/>
  <c r="A31" i="1"/>
  <c r="A28" i="2" l="1"/>
  <c r="E27" i="2"/>
  <c r="A32" i="1"/>
  <c r="A29" i="2" l="1"/>
  <c r="E28" i="2"/>
  <c r="A33" i="1"/>
  <c r="A30" i="2" l="1"/>
  <c r="E29" i="2"/>
  <c r="A34" i="1"/>
  <c r="A31" i="2" l="1"/>
  <c r="E30" i="2"/>
  <c r="A35" i="1"/>
  <c r="A32" i="2" l="1"/>
  <c r="E31" i="2"/>
  <c r="A36" i="1"/>
  <c r="A33" i="2" l="1"/>
  <c r="E32" i="2"/>
  <c r="A37" i="1"/>
  <c r="A34" i="2" l="1"/>
  <c r="E33" i="2"/>
  <c r="A38" i="1"/>
  <c r="A35" i="2" l="1"/>
  <c r="E34" i="2"/>
  <c r="A39" i="1"/>
  <c r="A36" i="2" l="1"/>
  <c r="E35" i="2"/>
  <c r="A40" i="1"/>
  <c r="A37" i="2" l="1"/>
  <c r="E36" i="2"/>
  <c r="A41" i="1"/>
  <c r="A38" i="2" l="1"/>
  <c r="E37" i="2"/>
  <c r="A42" i="1"/>
  <c r="A39" i="2" l="1"/>
  <c r="E38" i="2"/>
  <c r="A43" i="1"/>
  <c r="A40" i="2" l="1"/>
  <c r="E39" i="2"/>
  <c r="A44" i="1"/>
  <c r="A41" i="2" l="1"/>
  <c r="E40" i="2"/>
  <c r="A45" i="1"/>
  <c r="A42" i="2" l="1"/>
  <c r="E41" i="2"/>
  <c r="A46" i="1"/>
  <c r="A43" i="2" l="1"/>
  <c r="E42" i="2"/>
  <c r="A47" i="1"/>
  <c r="A44" i="2" l="1"/>
  <c r="E43" i="2"/>
  <c r="A48" i="1"/>
  <c r="A45" i="2" l="1"/>
  <c r="E44" i="2"/>
  <c r="A49" i="1"/>
  <c r="A46" i="2" l="1"/>
  <c r="E45" i="2"/>
  <c r="A50" i="1"/>
  <c r="A47" i="2" l="1"/>
  <c r="E46" i="2"/>
  <c r="A51" i="1"/>
  <c r="A48" i="2" l="1"/>
  <c r="E47" i="2"/>
  <c r="A52" i="1"/>
  <c r="A49" i="2" l="1"/>
  <c r="E48" i="2"/>
  <c r="A53" i="1"/>
  <c r="A50" i="2" l="1"/>
  <c r="E49" i="2"/>
  <c r="A54" i="1"/>
  <c r="A51" i="2" l="1"/>
  <c r="E50" i="2"/>
  <c r="A55" i="1"/>
  <c r="A52" i="2" l="1"/>
  <c r="E51" i="2"/>
  <c r="A56" i="1"/>
  <c r="A53" i="2" l="1"/>
  <c r="E52" i="2"/>
  <c r="A57" i="1"/>
  <c r="A54" i="2" l="1"/>
  <c r="E53" i="2"/>
  <c r="A58" i="1"/>
  <c r="A55" i="2" l="1"/>
  <c r="E54" i="2"/>
  <c r="A59" i="1"/>
  <c r="A56" i="2" l="1"/>
  <c r="E55" i="2"/>
  <c r="A60" i="1"/>
  <c r="A57" i="2" l="1"/>
  <c r="E56" i="2"/>
  <c r="A61" i="1"/>
  <c r="A58" i="2" l="1"/>
  <c r="E57" i="2"/>
  <c r="A62" i="1"/>
  <c r="A59" i="2" l="1"/>
  <c r="E58" i="2"/>
  <c r="A63" i="1"/>
  <c r="A60" i="2" l="1"/>
  <c r="E59" i="2"/>
  <c r="A64" i="1"/>
  <c r="A61" i="2" l="1"/>
  <c r="E60" i="2"/>
  <c r="A65" i="1"/>
  <c r="A62" i="2" l="1"/>
  <c r="E61" i="2"/>
  <c r="A66" i="1"/>
  <c r="A63" i="2" l="1"/>
  <c r="E62" i="2"/>
  <c r="A67" i="1"/>
  <c r="A64" i="2" l="1"/>
  <c r="E63" i="2"/>
  <c r="A68" i="1"/>
  <c r="A65" i="2" l="1"/>
  <c r="E64" i="2"/>
  <c r="A69" i="1"/>
  <c r="A66" i="2" l="1"/>
  <c r="E65" i="2"/>
  <c r="A70" i="1"/>
  <c r="A67" i="2" l="1"/>
  <c r="E66" i="2"/>
  <c r="A71" i="1"/>
  <c r="A68" i="2" l="1"/>
  <c r="E67" i="2"/>
  <c r="A72" i="1"/>
  <c r="A69" i="2" l="1"/>
  <c r="E68" i="2"/>
  <c r="A73" i="1"/>
  <c r="A70" i="2" l="1"/>
  <c r="E69" i="2"/>
  <c r="A74" i="1"/>
  <c r="A71" i="2" l="1"/>
  <c r="E70" i="2"/>
  <c r="A75" i="1"/>
  <c r="A72" i="2" l="1"/>
  <c r="E71" i="2"/>
  <c r="A76" i="1"/>
  <c r="A73" i="2" l="1"/>
  <c r="E72" i="2"/>
  <c r="A77" i="1"/>
  <c r="A74" i="2" l="1"/>
  <c r="E73" i="2"/>
  <c r="A78" i="1"/>
  <c r="A75" i="2" l="1"/>
  <c r="E74" i="2"/>
  <c r="A79" i="1"/>
  <c r="A76" i="2" l="1"/>
  <c r="E75" i="2"/>
  <c r="A80" i="1"/>
  <c r="A77" i="2" l="1"/>
  <c r="E76" i="2"/>
  <c r="A81" i="1"/>
  <c r="A78" i="2" l="1"/>
  <c r="E77" i="2"/>
  <c r="A82" i="1"/>
  <c r="A79" i="2" l="1"/>
  <c r="E78" i="2"/>
  <c r="A83" i="1"/>
  <c r="A80" i="2" l="1"/>
  <c r="E79" i="2"/>
  <c r="A84" i="1"/>
  <c r="A81" i="2" l="1"/>
  <c r="E80" i="2"/>
  <c r="A85" i="1"/>
  <c r="A82" i="2" l="1"/>
  <c r="E81" i="2"/>
  <c r="A86" i="1"/>
  <c r="A83" i="2" l="1"/>
  <c r="E82" i="2"/>
  <c r="A87" i="1"/>
  <c r="A84" i="2" l="1"/>
  <c r="E83" i="2"/>
  <c r="A88" i="1"/>
  <c r="A85" i="2" l="1"/>
  <c r="E84" i="2"/>
  <c r="A89" i="1"/>
  <c r="A86" i="2" l="1"/>
  <c r="E85" i="2"/>
  <c r="A90" i="1"/>
  <c r="A87" i="2" l="1"/>
  <c r="E86" i="2"/>
  <c r="A91" i="1"/>
  <c r="A88" i="2" l="1"/>
  <c r="E87" i="2"/>
  <c r="A92" i="1"/>
  <c r="A89" i="2" l="1"/>
  <c r="E88" i="2"/>
  <c r="A93" i="1"/>
  <c r="A90" i="2" l="1"/>
  <c r="E89" i="2"/>
  <c r="A94" i="1"/>
  <c r="A91" i="2" l="1"/>
  <c r="E90" i="2"/>
  <c r="A95" i="1"/>
  <c r="A92" i="2" l="1"/>
  <c r="E91" i="2"/>
  <c r="A96" i="1"/>
  <c r="A93" i="2" l="1"/>
  <c r="E92" i="2"/>
  <c r="A97" i="1"/>
  <c r="A94" i="2" l="1"/>
  <c r="E93" i="2"/>
  <c r="A98" i="1"/>
  <c r="A95" i="2" l="1"/>
  <c r="E94" i="2"/>
  <c r="A99" i="1"/>
  <c r="A96" i="2" l="1"/>
  <c r="E95" i="2"/>
  <c r="A100" i="1"/>
  <c r="A97" i="2" l="1"/>
  <c r="E96" i="2"/>
  <c r="A101" i="1"/>
  <c r="A98" i="2" l="1"/>
  <c r="E97" i="2"/>
  <c r="A102" i="1"/>
  <c r="A99" i="2" l="1"/>
  <c r="E98" i="2"/>
  <c r="A103" i="1"/>
  <c r="A100" i="2" l="1"/>
  <c r="E99" i="2"/>
  <c r="A104" i="1"/>
  <c r="A101" i="2" l="1"/>
  <c r="E100" i="2"/>
  <c r="A105" i="1"/>
  <c r="A102" i="2" l="1"/>
  <c r="E101" i="2"/>
  <c r="A106" i="1"/>
  <c r="A103" i="2" l="1"/>
  <c r="E102" i="2"/>
  <c r="A107" i="1"/>
  <c r="A104" i="2" l="1"/>
  <c r="E103" i="2"/>
  <c r="A108" i="1"/>
  <c r="A105" i="2" l="1"/>
  <c r="E104" i="2"/>
  <c r="A109" i="1"/>
  <c r="A106" i="2" l="1"/>
  <c r="E105" i="2"/>
  <c r="A110" i="1"/>
  <c r="A107" i="2" l="1"/>
  <c r="A108" i="2" s="1"/>
  <c r="A109" i="2" s="1"/>
  <c r="A110" i="2" s="1"/>
  <c r="A111" i="2" s="1"/>
  <c r="A112" i="2" s="1"/>
  <c r="E106" i="2"/>
  <c r="A111" i="1"/>
  <c r="C30" i="5" l="1"/>
  <c r="A113" i="2"/>
  <c r="A114" i="2" s="1"/>
  <c r="A115" i="2" s="1"/>
  <c r="A116" i="2" s="1"/>
  <c r="A117" i="2" s="1"/>
  <c r="A118" i="2" s="1"/>
  <c r="A119" i="2" s="1"/>
  <c r="A120" i="2" s="1"/>
  <c r="C8" i="5"/>
  <c r="C29" i="5"/>
  <c r="C7" i="5"/>
  <c r="C5" i="5"/>
  <c r="C6" i="5"/>
  <c r="C28" i="5"/>
  <c r="C10" i="5"/>
  <c r="C9" i="5"/>
  <c r="C13" i="5"/>
  <c r="C11" i="5"/>
  <c r="C12" i="5"/>
  <c r="C14" i="5"/>
  <c r="C16" i="5"/>
  <c r="C17" i="5"/>
  <c r="C15" i="5"/>
  <c r="C20" i="5"/>
  <c r="C19" i="5"/>
  <c r="C18" i="5"/>
  <c r="C21" i="5"/>
  <c r="C22" i="5"/>
  <c r="C23" i="5"/>
  <c r="C27" i="5"/>
  <c r="C25" i="5"/>
  <c r="C24" i="5"/>
  <c r="C26" i="5"/>
  <c r="E107" i="2"/>
  <c r="A112" i="1"/>
  <c r="A113" i="1" l="1"/>
  <c r="A114" i="1" l="1"/>
  <c r="A115" i="1" l="1"/>
  <c r="A116" i="1" l="1"/>
  <c r="A117" i="1" l="1"/>
  <c r="A118" i="1" l="1"/>
  <c r="A119" i="1" l="1"/>
  <c r="A120" i="1" l="1"/>
  <c r="A121" i="1" l="1"/>
  <c r="A122" i="1" l="1"/>
  <c r="A123" i="1" l="1"/>
  <c r="A124" i="1" l="1"/>
  <c r="A125" i="1" l="1"/>
  <c r="A126" i="1" l="1"/>
  <c r="A127" i="1" l="1"/>
  <c r="A128" i="1" l="1"/>
  <c r="A129" i="1" l="1"/>
  <c r="A130" i="1" l="1"/>
  <c r="A131" i="1" l="1"/>
  <c r="A132" i="1" l="1"/>
  <c r="A133" i="1" l="1"/>
  <c r="A134" i="1" l="1"/>
  <c r="A135" i="1" l="1"/>
  <c r="A136" i="1" l="1"/>
  <c r="A137" i="1" l="1"/>
  <c r="A138" i="1" l="1"/>
  <c r="A139" i="1" l="1"/>
  <c r="A140" i="1" l="1"/>
  <c r="A141" i="1" l="1"/>
  <c r="A142" i="1" l="1"/>
  <c r="A143" i="1" l="1"/>
  <c r="A144" i="1" l="1"/>
  <c r="A145" i="1" l="1"/>
  <c r="A146" i="1" l="1"/>
  <c r="A147" i="1" l="1"/>
  <c r="A148" i="1" l="1"/>
  <c r="A149" i="1" l="1"/>
  <c r="A150" i="1" l="1"/>
  <c r="A151" i="1" l="1"/>
  <c r="A152" i="1" l="1"/>
  <c r="A153" i="1" l="1"/>
  <c r="A154" i="1" l="1"/>
  <c r="A155" i="1" l="1"/>
  <c r="A156" i="1" l="1"/>
  <c r="A157" i="1" l="1"/>
  <c r="A158" i="1" l="1"/>
  <c r="A159" i="1" l="1"/>
  <c r="A160" i="1" l="1"/>
  <c r="A161" i="1" l="1"/>
  <c r="A162" i="1" l="1"/>
  <c r="A163" i="1" l="1"/>
  <c r="A164" i="1" l="1"/>
  <c r="A165" i="1" l="1"/>
  <c r="A166" i="1" l="1"/>
  <c r="A167" i="1" l="1"/>
  <c r="A168" i="1" l="1"/>
  <c r="A169" i="1" l="1"/>
  <c r="A170" i="1" l="1"/>
  <c r="A171" i="1" l="1"/>
  <c r="A172" i="1" l="1"/>
  <c r="A173" i="1" l="1"/>
  <c r="A174" i="1" l="1"/>
  <c r="A175" i="1" l="1"/>
  <c r="A176" i="1" l="1"/>
  <c r="A177" i="1" l="1"/>
  <c r="A178" i="1" l="1"/>
  <c r="A179" i="1" l="1"/>
  <c r="A180" i="1" l="1"/>
  <c r="A181" i="1" l="1"/>
  <c r="A182" i="1" l="1"/>
  <c r="A183" i="1" l="1"/>
  <c r="A184" i="1" l="1"/>
  <c r="A185" i="1" l="1"/>
  <c r="A186" i="1" l="1"/>
  <c r="A187" i="1" l="1"/>
  <c r="A188" i="1" l="1"/>
  <c r="A189" i="1" l="1"/>
  <c r="A190" i="1" l="1"/>
  <c r="A191" i="1" l="1"/>
  <c r="A192" i="1" l="1"/>
  <c r="A193" i="1" l="1"/>
  <c r="A194" i="1" l="1"/>
  <c r="A195" i="1" l="1"/>
  <c r="A196" i="1" l="1"/>
  <c r="A197" i="1" l="1"/>
  <c r="A198" i="1" l="1"/>
  <c r="A199" i="1" l="1"/>
  <c r="A200" i="1" l="1"/>
  <c r="A201" i="1" l="1"/>
  <c r="A202" i="1" l="1"/>
  <c r="A203" i="1" l="1"/>
  <c r="A204" i="1" l="1"/>
  <c r="A205" i="1" l="1"/>
  <c r="A206" i="1" l="1"/>
  <c r="A207" i="1" l="1"/>
  <c r="A208" i="1" l="1"/>
  <c r="A209" i="1" l="1"/>
  <c r="A210" i="1" l="1"/>
  <c r="A211" i="1" l="1"/>
  <c r="A212" i="1" l="1"/>
  <c r="A213" i="1" l="1"/>
  <c r="A214" i="1" l="1"/>
  <c r="A215" i="1" l="1"/>
  <c r="A216" i="1" l="1"/>
  <c r="A217" i="1" l="1"/>
  <c r="A218" i="1" l="1"/>
  <c r="A219" i="1" l="1"/>
  <c r="A220" i="1" l="1"/>
  <c r="A221" i="1" l="1"/>
  <c r="A222" i="1" l="1"/>
  <c r="A223" i="1" l="1"/>
  <c r="A224" i="1" l="1"/>
  <c r="A225" i="1" l="1"/>
  <c r="A226" i="1" l="1"/>
  <c r="A227" i="1" l="1"/>
  <c r="A228" i="1" l="1"/>
  <c r="A229" i="1" l="1"/>
  <c r="A230" i="1" l="1"/>
  <c r="A231" i="1" l="1"/>
  <c r="A232" i="1" l="1"/>
  <c r="A233" i="1" l="1"/>
  <c r="A234" i="1" l="1"/>
  <c r="A235" i="1" l="1"/>
  <c r="A236" i="1" l="1"/>
  <c r="A237" i="1" l="1"/>
  <c r="A238" i="1" l="1"/>
  <c r="A239" i="1" l="1"/>
  <c r="A240" i="1" l="1"/>
  <c r="A241" i="1" l="1"/>
  <c r="A242" i="1" l="1"/>
  <c r="A243" i="1" l="1"/>
  <c r="A244" i="1" l="1"/>
  <c r="A245" i="1" l="1"/>
  <c r="A246" i="1" l="1"/>
  <c r="A247" i="1" l="1"/>
  <c r="A248" i="1" l="1"/>
  <c r="A249" i="1" l="1"/>
  <c r="A250" i="1" l="1"/>
  <c r="A251" i="1" l="1"/>
  <c r="A252" i="1" l="1"/>
  <c r="A253" i="1" l="1"/>
  <c r="A254" i="1" l="1"/>
  <c r="A255" i="1" l="1"/>
  <c r="A256" i="1" l="1"/>
  <c r="A257" i="1" l="1"/>
  <c r="A258" i="1" l="1"/>
  <c r="A259" i="1" l="1"/>
  <c r="A260" i="1" l="1"/>
  <c r="A261" i="1" l="1"/>
  <c r="A262" i="1" l="1"/>
  <c r="A263" i="1" l="1"/>
  <c r="A264" i="1" l="1"/>
  <c r="A265" i="1" l="1"/>
  <c r="A266" i="1" l="1"/>
  <c r="A267" i="1" l="1"/>
  <c r="A268" i="1" l="1"/>
  <c r="A269" i="1" l="1"/>
  <c r="A270" i="1" l="1"/>
  <c r="A271" i="1" l="1"/>
  <c r="A272" i="1" l="1"/>
  <c r="A273" i="1" l="1"/>
  <c r="A274" i="1" l="1"/>
  <c r="A275" i="1" l="1"/>
  <c r="A276" i="1" l="1"/>
  <c r="A277" i="1" l="1"/>
  <c r="A278" i="1" l="1"/>
  <c r="A279" i="1" l="1"/>
  <c r="A280" i="1" l="1"/>
  <c r="A281" i="1" l="1"/>
  <c r="A282" i="1" l="1"/>
  <c r="A283" i="1" l="1"/>
  <c r="A284" i="1" l="1"/>
  <c r="A285" i="1" l="1"/>
  <c r="A286" i="1" l="1"/>
  <c r="A287" i="1" l="1"/>
  <c r="A288" i="1" l="1"/>
  <c r="A289" i="1" l="1"/>
  <c r="A290" i="1" l="1"/>
  <c r="A291" i="1" l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B5" i="6" l="1"/>
  <c r="B5" i="5"/>
  <c r="B6" i="6" l="1"/>
  <c r="B6" i="5"/>
  <c r="B7" i="6" l="1"/>
  <c r="B7" i="5"/>
  <c r="B8" i="6" l="1"/>
  <c r="B8" i="5"/>
  <c r="B9" i="6" l="1"/>
  <c r="B9" i="5"/>
  <c r="B10" i="6" l="1"/>
  <c r="B10" i="5"/>
  <c r="B11" i="6" l="1"/>
  <c r="B11" i="5"/>
  <c r="B12" i="6"/>
  <c r="B12" i="5" l="1"/>
  <c r="B13" i="6" l="1"/>
  <c r="B13" i="5"/>
  <c r="B14" i="6" l="1"/>
  <c r="B14" i="5"/>
  <c r="B15" i="6" l="1"/>
  <c r="B15" i="5"/>
  <c r="B16" i="6" l="1"/>
  <c r="B16" i="5"/>
  <c r="B17" i="6" l="1"/>
  <c r="B17" i="5"/>
  <c r="B18" i="6" l="1"/>
  <c r="B18" i="5"/>
  <c r="B19" i="6" l="1"/>
  <c r="B19" i="5"/>
  <c r="B20" i="6" l="1"/>
  <c r="B20" i="5"/>
  <c r="B21" i="6"/>
  <c r="B21" i="5" l="1"/>
  <c r="B22" i="6" l="1"/>
  <c r="B22" i="5"/>
  <c r="B23" i="6" l="1"/>
  <c r="B23" i="5"/>
  <c r="B24" i="6"/>
  <c r="B24" i="5" l="1"/>
  <c r="B25" i="6" l="1"/>
  <c r="B25" i="5"/>
  <c r="B26" i="6" l="1"/>
  <c r="B26" i="5" l="1"/>
  <c r="B27" i="6" l="1"/>
  <c r="B27" i="5" l="1"/>
</calcChain>
</file>

<file path=xl/sharedStrings.xml><?xml version="1.0" encoding="utf-8"?>
<sst xmlns="http://schemas.openxmlformats.org/spreadsheetml/2006/main" count="26" uniqueCount="19">
  <si>
    <t>Resultado Convencional</t>
  </si>
  <si>
    <t>Resultado Recorrente</t>
  </si>
  <si>
    <t>GRÁFICO 1. RESULTADO PRIMÁRIO DO GOV. CENTRAL – RECORRENTE E CONVENCIONAL (ACUM. EM 12 MESES % DO PIB)</t>
  </si>
  <si>
    <t>Fonte: IFI.</t>
  </si>
  <si>
    <t>Fonte: Bacen e IFI.</t>
  </si>
  <si>
    <t>Intervalo inferior</t>
  </si>
  <si>
    <t>Hiato</t>
  </si>
  <si>
    <t>Intervalo superior</t>
  </si>
  <si>
    <t>Componente Ciclico</t>
  </si>
  <si>
    <t>Componente Não Recorrente</t>
  </si>
  <si>
    <t>Resultado Estrutural</t>
  </si>
  <si>
    <t>Impulso Fiscal</t>
  </si>
  <si>
    <t>Hiato do PIB</t>
  </si>
  <si>
    <t>GRÁFICO 5. ORIENTAÇÃO DA POLÍTICA FISCAL (GOVERNO CENTRAL) - % DO PIB</t>
  </si>
  <si>
    <t xml:space="preserve">GRÁFICO 4. IMPULSO FISCAL – EM PONTOS PERCENTUAIS DO PIB. </t>
  </si>
  <si>
    <t>GRÁFICO 3. COMPOSIÇÃO DO RESULTADO PRIMÁRIO DO GOV. CENTRAL – EM % PIB</t>
  </si>
  <si>
    <t>Impulso Fiscal Ajustado</t>
  </si>
  <si>
    <t>GRÁFICO 2. HIATO DO PRODUTO – EM %</t>
  </si>
  <si>
    <t>Última atualização do arquivo: 17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</si>
</sst>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[$-416]m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5D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00ADFA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17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164" fontId="3" fillId="0" borderId="0" xfId="0" applyNumberFormat="1" applyFont="1"/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6" fontId="5" fillId="3" borderId="0" xfId="0" applyNumberFormat="1" applyFont="1" applyFill="1" applyAlignment="1">
      <alignment horizontal="left" vertical="center"/>
    </xf>
    <xf numFmtId="166" fontId="5" fillId="4" borderId="0" xfId="0" applyNumberFormat="1" applyFont="1" applyFill="1" applyAlignment="1">
      <alignment horizontal="left" vertical="center"/>
    </xf>
    <xf numFmtId="3" fontId="4" fillId="5" borderId="0" xfId="0" applyNumberFormat="1" applyFont="1" applyFill="1" applyAlignment="1">
      <alignment horizontal="center" vertical="center"/>
    </xf>
    <xf numFmtId="0" fontId="6" fillId="0" borderId="0" xfId="0" applyFont="1"/>
    <xf numFmtId="0" fontId="5" fillId="3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164" fontId="2" fillId="3" borderId="0" xfId="0" applyNumberFormat="1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</cellXfs>
  <cellStyles count="2">
    <cellStyle name="Normal" xfId="0" builtinId="0"/>
    <cellStyle name="Porcentagem 3" xfId="1" xr:uid="{00000000-0005-0000-0000-000001000000}"/>
  </cellStyles>
  <dxfs count="0"/>
  <tableStyles count="0" defaultTableStyle="TableStyleMedium2" defaultPivotStyle="PivotStyleLight16"/>
  <colors>
    <mruColors>
      <color rgb="FF005D89"/>
      <color rgb="FF00ADFA"/>
      <color rgb="FF9EBB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672552197908224E-2"/>
          <c:y val="5.5288713910761164E-2"/>
          <c:w val="0.93984861641773765"/>
          <c:h val="0.86442644188707185"/>
        </c:manualLayout>
      </c:layout>
      <c:lineChart>
        <c:grouping val="standard"/>
        <c:varyColors val="0"/>
        <c:ser>
          <c:idx val="1"/>
          <c:order val="0"/>
          <c:tx>
            <c:strRef>
              <c:f>'G1'!$B$4</c:f>
              <c:strCache>
                <c:ptCount val="1"/>
                <c:pt idx="0">
                  <c:v>Resultado Convencional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276"/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B4-4946-A99B-4CC023966B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Cambria" panose="02040503050406030204" pitchFamily="18" charset="0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'G1'!$A$5:$A$329</c:f>
              <c:numCache>
                <c:formatCode>[$-416]mmm/yy;@</c:formatCode>
                <c:ptCount val="325"/>
                <c:pt idx="0">
                  <c:v>35765</c:v>
                </c:pt>
                <c:pt idx="1">
                  <c:v>35796</c:v>
                </c:pt>
                <c:pt idx="2">
                  <c:v>35827</c:v>
                </c:pt>
                <c:pt idx="3">
                  <c:v>35855</c:v>
                </c:pt>
                <c:pt idx="4">
                  <c:v>35886</c:v>
                </c:pt>
                <c:pt idx="5">
                  <c:v>35916</c:v>
                </c:pt>
                <c:pt idx="6">
                  <c:v>35947</c:v>
                </c:pt>
                <c:pt idx="7">
                  <c:v>35977</c:v>
                </c:pt>
                <c:pt idx="8">
                  <c:v>36008</c:v>
                </c:pt>
                <c:pt idx="9">
                  <c:v>36039</c:v>
                </c:pt>
                <c:pt idx="10">
                  <c:v>36069</c:v>
                </c:pt>
                <c:pt idx="11">
                  <c:v>36100</c:v>
                </c:pt>
                <c:pt idx="12">
                  <c:v>36130</c:v>
                </c:pt>
                <c:pt idx="13">
                  <c:v>36161</c:v>
                </c:pt>
                <c:pt idx="14">
                  <c:v>36192</c:v>
                </c:pt>
                <c:pt idx="15">
                  <c:v>36220</c:v>
                </c:pt>
                <c:pt idx="16">
                  <c:v>36251</c:v>
                </c:pt>
                <c:pt idx="17">
                  <c:v>36281</c:v>
                </c:pt>
                <c:pt idx="18">
                  <c:v>36312</c:v>
                </c:pt>
                <c:pt idx="19">
                  <c:v>36342</c:v>
                </c:pt>
                <c:pt idx="20">
                  <c:v>36373</c:v>
                </c:pt>
                <c:pt idx="21">
                  <c:v>36404</c:v>
                </c:pt>
                <c:pt idx="22">
                  <c:v>36434</c:v>
                </c:pt>
                <c:pt idx="23">
                  <c:v>36465</c:v>
                </c:pt>
                <c:pt idx="24">
                  <c:v>36495</c:v>
                </c:pt>
                <c:pt idx="25">
                  <c:v>36526</c:v>
                </c:pt>
                <c:pt idx="26">
                  <c:v>36557</c:v>
                </c:pt>
                <c:pt idx="27">
                  <c:v>36586</c:v>
                </c:pt>
                <c:pt idx="28">
                  <c:v>36617</c:v>
                </c:pt>
                <c:pt idx="29">
                  <c:v>36647</c:v>
                </c:pt>
                <c:pt idx="30">
                  <c:v>36678</c:v>
                </c:pt>
                <c:pt idx="31">
                  <c:v>36708</c:v>
                </c:pt>
                <c:pt idx="32">
                  <c:v>36739</c:v>
                </c:pt>
                <c:pt idx="33">
                  <c:v>36770</c:v>
                </c:pt>
                <c:pt idx="34">
                  <c:v>36800</c:v>
                </c:pt>
                <c:pt idx="35">
                  <c:v>36831</c:v>
                </c:pt>
                <c:pt idx="36">
                  <c:v>36861</c:v>
                </c:pt>
                <c:pt idx="37">
                  <c:v>36892</c:v>
                </c:pt>
                <c:pt idx="38">
                  <c:v>36923</c:v>
                </c:pt>
                <c:pt idx="39">
                  <c:v>36951</c:v>
                </c:pt>
                <c:pt idx="40">
                  <c:v>36982</c:v>
                </c:pt>
                <c:pt idx="41">
                  <c:v>37012</c:v>
                </c:pt>
                <c:pt idx="42">
                  <c:v>37043</c:v>
                </c:pt>
                <c:pt idx="43">
                  <c:v>37073</c:v>
                </c:pt>
                <c:pt idx="44">
                  <c:v>37104</c:v>
                </c:pt>
                <c:pt idx="45">
                  <c:v>37135</c:v>
                </c:pt>
                <c:pt idx="46">
                  <c:v>37165</c:v>
                </c:pt>
                <c:pt idx="47">
                  <c:v>37196</c:v>
                </c:pt>
                <c:pt idx="48">
                  <c:v>37226</c:v>
                </c:pt>
                <c:pt idx="49">
                  <c:v>37257</c:v>
                </c:pt>
                <c:pt idx="50">
                  <c:v>37288</c:v>
                </c:pt>
                <c:pt idx="51">
                  <c:v>37316</c:v>
                </c:pt>
                <c:pt idx="52">
                  <c:v>37347</c:v>
                </c:pt>
                <c:pt idx="53">
                  <c:v>37377</c:v>
                </c:pt>
                <c:pt idx="54">
                  <c:v>37408</c:v>
                </c:pt>
                <c:pt idx="55">
                  <c:v>37438</c:v>
                </c:pt>
                <c:pt idx="56">
                  <c:v>37469</c:v>
                </c:pt>
                <c:pt idx="57">
                  <c:v>37500</c:v>
                </c:pt>
                <c:pt idx="58">
                  <c:v>37530</c:v>
                </c:pt>
                <c:pt idx="59">
                  <c:v>37561</c:v>
                </c:pt>
                <c:pt idx="60">
                  <c:v>37591</c:v>
                </c:pt>
                <c:pt idx="61">
                  <c:v>37622</c:v>
                </c:pt>
                <c:pt idx="62">
                  <c:v>37653</c:v>
                </c:pt>
                <c:pt idx="63">
                  <c:v>37681</c:v>
                </c:pt>
                <c:pt idx="64">
                  <c:v>37712</c:v>
                </c:pt>
                <c:pt idx="65">
                  <c:v>37742</c:v>
                </c:pt>
                <c:pt idx="66">
                  <c:v>37773</c:v>
                </c:pt>
                <c:pt idx="67">
                  <c:v>37803</c:v>
                </c:pt>
                <c:pt idx="68">
                  <c:v>37834</c:v>
                </c:pt>
                <c:pt idx="69">
                  <c:v>37865</c:v>
                </c:pt>
                <c:pt idx="70">
                  <c:v>37895</c:v>
                </c:pt>
                <c:pt idx="71">
                  <c:v>37926</c:v>
                </c:pt>
                <c:pt idx="72">
                  <c:v>37956</c:v>
                </c:pt>
                <c:pt idx="73">
                  <c:v>37987</c:v>
                </c:pt>
                <c:pt idx="74">
                  <c:v>38018</c:v>
                </c:pt>
                <c:pt idx="75">
                  <c:v>38047</c:v>
                </c:pt>
                <c:pt idx="76">
                  <c:v>38078</c:v>
                </c:pt>
                <c:pt idx="77">
                  <c:v>38108</c:v>
                </c:pt>
                <c:pt idx="78">
                  <c:v>38139</c:v>
                </c:pt>
                <c:pt idx="79">
                  <c:v>38169</c:v>
                </c:pt>
                <c:pt idx="80">
                  <c:v>38200</c:v>
                </c:pt>
                <c:pt idx="81">
                  <c:v>38231</c:v>
                </c:pt>
                <c:pt idx="82">
                  <c:v>38261</c:v>
                </c:pt>
                <c:pt idx="83">
                  <c:v>38292</c:v>
                </c:pt>
                <c:pt idx="84">
                  <c:v>38322</c:v>
                </c:pt>
                <c:pt idx="85">
                  <c:v>38353</c:v>
                </c:pt>
                <c:pt idx="86">
                  <c:v>38384</c:v>
                </c:pt>
                <c:pt idx="87">
                  <c:v>38412</c:v>
                </c:pt>
                <c:pt idx="88">
                  <c:v>38443</c:v>
                </c:pt>
                <c:pt idx="89">
                  <c:v>38473</c:v>
                </c:pt>
                <c:pt idx="90">
                  <c:v>38504</c:v>
                </c:pt>
                <c:pt idx="91">
                  <c:v>38534</c:v>
                </c:pt>
                <c:pt idx="92">
                  <c:v>38565</c:v>
                </c:pt>
                <c:pt idx="93">
                  <c:v>38596</c:v>
                </c:pt>
                <c:pt idx="94">
                  <c:v>38626</c:v>
                </c:pt>
                <c:pt idx="95">
                  <c:v>38657</c:v>
                </c:pt>
                <c:pt idx="96">
                  <c:v>38687</c:v>
                </c:pt>
                <c:pt idx="97">
                  <c:v>38718</c:v>
                </c:pt>
                <c:pt idx="98">
                  <c:v>38749</c:v>
                </c:pt>
                <c:pt idx="99">
                  <c:v>38777</c:v>
                </c:pt>
                <c:pt idx="100">
                  <c:v>38808</c:v>
                </c:pt>
                <c:pt idx="101">
                  <c:v>38838</c:v>
                </c:pt>
                <c:pt idx="102">
                  <c:v>38869</c:v>
                </c:pt>
                <c:pt idx="103">
                  <c:v>38899</c:v>
                </c:pt>
                <c:pt idx="104">
                  <c:v>38930</c:v>
                </c:pt>
                <c:pt idx="105">
                  <c:v>38961</c:v>
                </c:pt>
                <c:pt idx="106">
                  <c:v>38991</c:v>
                </c:pt>
                <c:pt idx="107">
                  <c:v>39022</c:v>
                </c:pt>
                <c:pt idx="108">
                  <c:v>39052</c:v>
                </c:pt>
                <c:pt idx="109">
                  <c:v>39083</c:v>
                </c:pt>
                <c:pt idx="110">
                  <c:v>39114</c:v>
                </c:pt>
                <c:pt idx="111">
                  <c:v>39142</c:v>
                </c:pt>
                <c:pt idx="112">
                  <c:v>39173</c:v>
                </c:pt>
                <c:pt idx="113">
                  <c:v>39203</c:v>
                </c:pt>
                <c:pt idx="114">
                  <c:v>39234</c:v>
                </c:pt>
                <c:pt idx="115">
                  <c:v>39264</c:v>
                </c:pt>
                <c:pt idx="116">
                  <c:v>39295</c:v>
                </c:pt>
                <c:pt idx="117">
                  <c:v>39326</c:v>
                </c:pt>
                <c:pt idx="118">
                  <c:v>39356</c:v>
                </c:pt>
                <c:pt idx="119">
                  <c:v>39387</c:v>
                </c:pt>
                <c:pt idx="120">
                  <c:v>39417</c:v>
                </c:pt>
                <c:pt idx="121">
                  <c:v>39448</c:v>
                </c:pt>
                <c:pt idx="122">
                  <c:v>39479</c:v>
                </c:pt>
                <c:pt idx="123">
                  <c:v>39508</c:v>
                </c:pt>
                <c:pt idx="124">
                  <c:v>39539</c:v>
                </c:pt>
                <c:pt idx="125">
                  <c:v>39569</c:v>
                </c:pt>
                <c:pt idx="126">
                  <c:v>39600</c:v>
                </c:pt>
                <c:pt idx="127">
                  <c:v>39630</c:v>
                </c:pt>
                <c:pt idx="128">
                  <c:v>39661</c:v>
                </c:pt>
                <c:pt idx="129">
                  <c:v>39692</c:v>
                </c:pt>
                <c:pt idx="130">
                  <c:v>39722</c:v>
                </c:pt>
                <c:pt idx="131">
                  <c:v>39753</c:v>
                </c:pt>
                <c:pt idx="132">
                  <c:v>39783</c:v>
                </c:pt>
                <c:pt idx="133">
                  <c:v>39814</c:v>
                </c:pt>
                <c:pt idx="134">
                  <c:v>39845</c:v>
                </c:pt>
                <c:pt idx="135">
                  <c:v>39873</c:v>
                </c:pt>
                <c:pt idx="136">
                  <c:v>39904</c:v>
                </c:pt>
                <c:pt idx="137">
                  <c:v>39934</c:v>
                </c:pt>
                <c:pt idx="138">
                  <c:v>39965</c:v>
                </c:pt>
                <c:pt idx="139">
                  <c:v>39995</c:v>
                </c:pt>
                <c:pt idx="140">
                  <c:v>40026</c:v>
                </c:pt>
                <c:pt idx="141">
                  <c:v>40057</c:v>
                </c:pt>
                <c:pt idx="142">
                  <c:v>40087</c:v>
                </c:pt>
                <c:pt idx="143">
                  <c:v>40118</c:v>
                </c:pt>
                <c:pt idx="144">
                  <c:v>40148</c:v>
                </c:pt>
                <c:pt idx="145">
                  <c:v>40179</c:v>
                </c:pt>
                <c:pt idx="146">
                  <c:v>40210</c:v>
                </c:pt>
                <c:pt idx="147">
                  <c:v>40238</c:v>
                </c:pt>
                <c:pt idx="148">
                  <c:v>40269</c:v>
                </c:pt>
                <c:pt idx="149">
                  <c:v>40299</c:v>
                </c:pt>
                <c:pt idx="150">
                  <c:v>40330</c:v>
                </c:pt>
                <c:pt idx="151">
                  <c:v>40360</c:v>
                </c:pt>
                <c:pt idx="152">
                  <c:v>40391</c:v>
                </c:pt>
                <c:pt idx="153">
                  <c:v>40422</c:v>
                </c:pt>
                <c:pt idx="154">
                  <c:v>40452</c:v>
                </c:pt>
                <c:pt idx="155">
                  <c:v>40483</c:v>
                </c:pt>
                <c:pt idx="156">
                  <c:v>40513</c:v>
                </c:pt>
                <c:pt idx="157">
                  <c:v>40544</c:v>
                </c:pt>
                <c:pt idx="158">
                  <c:v>40575</c:v>
                </c:pt>
                <c:pt idx="159">
                  <c:v>40603</c:v>
                </c:pt>
                <c:pt idx="160">
                  <c:v>40634</c:v>
                </c:pt>
                <c:pt idx="161">
                  <c:v>40664</c:v>
                </c:pt>
                <c:pt idx="162">
                  <c:v>40695</c:v>
                </c:pt>
                <c:pt idx="163">
                  <c:v>40725</c:v>
                </c:pt>
                <c:pt idx="164">
                  <c:v>40756</c:v>
                </c:pt>
                <c:pt idx="165">
                  <c:v>40787</c:v>
                </c:pt>
                <c:pt idx="166">
                  <c:v>40817</c:v>
                </c:pt>
                <c:pt idx="167">
                  <c:v>40848</c:v>
                </c:pt>
                <c:pt idx="168">
                  <c:v>40878</c:v>
                </c:pt>
                <c:pt idx="169">
                  <c:v>40909</c:v>
                </c:pt>
                <c:pt idx="170">
                  <c:v>40940</c:v>
                </c:pt>
                <c:pt idx="171">
                  <c:v>40969</c:v>
                </c:pt>
                <c:pt idx="172">
                  <c:v>41000</c:v>
                </c:pt>
                <c:pt idx="173">
                  <c:v>41030</c:v>
                </c:pt>
                <c:pt idx="174">
                  <c:v>41061</c:v>
                </c:pt>
                <c:pt idx="175">
                  <c:v>41091</c:v>
                </c:pt>
                <c:pt idx="176">
                  <c:v>41122</c:v>
                </c:pt>
                <c:pt idx="177">
                  <c:v>41153</c:v>
                </c:pt>
                <c:pt idx="178">
                  <c:v>41183</c:v>
                </c:pt>
                <c:pt idx="179">
                  <c:v>41214</c:v>
                </c:pt>
                <c:pt idx="180">
                  <c:v>41244</c:v>
                </c:pt>
                <c:pt idx="181">
                  <c:v>41275</c:v>
                </c:pt>
                <c:pt idx="182">
                  <c:v>41306</c:v>
                </c:pt>
                <c:pt idx="183">
                  <c:v>41334</c:v>
                </c:pt>
                <c:pt idx="184">
                  <c:v>41365</c:v>
                </c:pt>
                <c:pt idx="185">
                  <c:v>41395</c:v>
                </c:pt>
                <c:pt idx="186">
                  <c:v>41426</c:v>
                </c:pt>
                <c:pt idx="187">
                  <c:v>41456</c:v>
                </c:pt>
                <c:pt idx="188">
                  <c:v>41487</c:v>
                </c:pt>
                <c:pt idx="189">
                  <c:v>41518</c:v>
                </c:pt>
                <c:pt idx="190">
                  <c:v>41548</c:v>
                </c:pt>
                <c:pt idx="191">
                  <c:v>41579</c:v>
                </c:pt>
                <c:pt idx="192">
                  <c:v>41609</c:v>
                </c:pt>
                <c:pt idx="193">
                  <c:v>41640</c:v>
                </c:pt>
                <c:pt idx="194">
                  <c:v>41671</c:v>
                </c:pt>
                <c:pt idx="195">
                  <c:v>41699</c:v>
                </c:pt>
                <c:pt idx="196">
                  <c:v>41730</c:v>
                </c:pt>
                <c:pt idx="197">
                  <c:v>41760</c:v>
                </c:pt>
                <c:pt idx="198">
                  <c:v>41791</c:v>
                </c:pt>
                <c:pt idx="199">
                  <c:v>41821</c:v>
                </c:pt>
                <c:pt idx="200">
                  <c:v>41852</c:v>
                </c:pt>
                <c:pt idx="201">
                  <c:v>41883</c:v>
                </c:pt>
                <c:pt idx="202">
                  <c:v>41913</c:v>
                </c:pt>
                <c:pt idx="203">
                  <c:v>41944</c:v>
                </c:pt>
                <c:pt idx="204">
                  <c:v>41974</c:v>
                </c:pt>
                <c:pt idx="205">
                  <c:v>42005</c:v>
                </c:pt>
                <c:pt idx="206">
                  <c:v>42036</c:v>
                </c:pt>
                <c:pt idx="207">
                  <c:v>42064</c:v>
                </c:pt>
                <c:pt idx="208">
                  <c:v>42095</c:v>
                </c:pt>
                <c:pt idx="209">
                  <c:v>42125</c:v>
                </c:pt>
                <c:pt idx="210">
                  <c:v>42156</c:v>
                </c:pt>
                <c:pt idx="211">
                  <c:v>42186</c:v>
                </c:pt>
                <c:pt idx="212">
                  <c:v>42217</c:v>
                </c:pt>
                <c:pt idx="213">
                  <c:v>42248</c:v>
                </c:pt>
                <c:pt idx="214">
                  <c:v>42278</c:v>
                </c:pt>
                <c:pt idx="215">
                  <c:v>42309</c:v>
                </c:pt>
                <c:pt idx="216">
                  <c:v>42339</c:v>
                </c:pt>
                <c:pt idx="217">
                  <c:v>42370</c:v>
                </c:pt>
                <c:pt idx="218">
                  <c:v>42401</c:v>
                </c:pt>
                <c:pt idx="219">
                  <c:v>42430</c:v>
                </c:pt>
                <c:pt idx="220">
                  <c:v>42461</c:v>
                </c:pt>
                <c:pt idx="221">
                  <c:v>42491</c:v>
                </c:pt>
                <c:pt idx="222">
                  <c:v>42522</c:v>
                </c:pt>
                <c:pt idx="223">
                  <c:v>42552</c:v>
                </c:pt>
                <c:pt idx="224">
                  <c:v>42583</c:v>
                </c:pt>
                <c:pt idx="225">
                  <c:v>42614</c:v>
                </c:pt>
                <c:pt idx="226">
                  <c:v>42644</c:v>
                </c:pt>
                <c:pt idx="227">
                  <c:v>42675</c:v>
                </c:pt>
                <c:pt idx="228">
                  <c:v>42705</c:v>
                </c:pt>
                <c:pt idx="229">
                  <c:v>42736</c:v>
                </c:pt>
                <c:pt idx="230">
                  <c:v>42767</c:v>
                </c:pt>
                <c:pt idx="231">
                  <c:v>42795</c:v>
                </c:pt>
                <c:pt idx="232">
                  <c:v>42826</c:v>
                </c:pt>
                <c:pt idx="233">
                  <c:v>42856</c:v>
                </c:pt>
                <c:pt idx="234">
                  <c:v>42887</c:v>
                </c:pt>
                <c:pt idx="235">
                  <c:v>42917</c:v>
                </c:pt>
                <c:pt idx="236">
                  <c:v>42948</c:v>
                </c:pt>
                <c:pt idx="237">
                  <c:v>42979</c:v>
                </c:pt>
                <c:pt idx="238">
                  <c:v>43009</c:v>
                </c:pt>
                <c:pt idx="239">
                  <c:v>43040</c:v>
                </c:pt>
                <c:pt idx="240">
                  <c:v>43070</c:v>
                </c:pt>
                <c:pt idx="241">
                  <c:v>43101</c:v>
                </c:pt>
                <c:pt idx="242">
                  <c:v>43132</c:v>
                </c:pt>
                <c:pt idx="243">
                  <c:v>43160</c:v>
                </c:pt>
                <c:pt idx="244">
                  <c:v>43191</c:v>
                </c:pt>
                <c:pt idx="245">
                  <c:v>43221</c:v>
                </c:pt>
                <c:pt idx="246">
                  <c:v>43252</c:v>
                </c:pt>
                <c:pt idx="247">
                  <c:v>43282</c:v>
                </c:pt>
                <c:pt idx="248">
                  <c:v>43313</c:v>
                </c:pt>
                <c:pt idx="249">
                  <c:v>43344</c:v>
                </c:pt>
                <c:pt idx="250">
                  <c:v>43374</c:v>
                </c:pt>
                <c:pt idx="251">
                  <c:v>43405</c:v>
                </c:pt>
                <c:pt idx="252">
                  <c:v>43435</c:v>
                </c:pt>
                <c:pt idx="253">
                  <c:v>43466</c:v>
                </c:pt>
                <c:pt idx="254">
                  <c:v>43497</c:v>
                </c:pt>
                <c:pt idx="255">
                  <c:v>43525</c:v>
                </c:pt>
                <c:pt idx="256">
                  <c:v>43556</c:v>
                </c:pt>
                <c:pt idx="257">
                  <c:v>43586</c:v>
                </c:pt>
                <c:pt idx="258">
                  <c:v>43617</c:v>
                </c:pt>
                <c:pt idx="259">
                  <c:v>43647</c:v>
                </c:pt>
                <c:pt idx="260">
                  <c:v>43678</c:v>
                </c:pt>
                <c:pt idx="261">
                  <c:v>43709</c:v>
                </c:pt>
                <c:pt idx="262">
                  <c:v>43739</c:v>
                </c:pt>
                <c:pt idx="263">
                  <c:v>43770</c:v>
                </c:pt>
                <c:pt idx="264">
                  <c:v>43800</c:v>
                </c:pt>
                <c:pt idx="265">
                  <c:v>43831</c:v>
                </c:pt>
                <c:pt idx="266">
                  <c:v>43862</c:v>
                </c:pt>
                <c:pt idx="267">
                  <c:v>43891</c:v>
                </c:pt>
                <c:pt idx="268">
                  <c:v>43922</c:v>
                </c:pt>
                <c:pt idx="269">
                  <c:v>43952</c:v>
                </c:pt>
                <c:pt idx="270">
                  <c:v>43983</c:v>
                </c:pt>
                <c:pt idx="271">
                  <c:v>44013</c:v>
                </c:pt>
                <c:pt idx="272">
                  <c:v>44044</c:v>
                </c:pt>
                <c:pt idx="273">
                  <c:v>44075</c:v>
                </c:pt>
                <c:pt idx="274">
                  <c:v>44105</c:v>
                </c:pt>
                <c:pt idx="275">
                  <c:v>44136</c:v>
                </c:pt>
                <c:pt idx="276">
                  <c:v>44166</c:v>
                </c:pt>
                <c:pt idx="277">
                  <c:v>44197</c:v>
                </c:pt>
                <c:pt idx="278">
                  <c:v>44228</c:v>
                </c:pt>
                <c:pt idx="279">
                  <c:v>44256</c:v>
                </c:pt>
                <c:pt idx="280">
                  <c:v>44287</c:v>
                </c:pt>
                <c:pt idx="281">
                  <c:v>44317</c:v>
                </c:pt>
                <c:pt idx="282">
                  <c:v>44348</c:v>
                </c:pt>
                <c:pt idx="283">
                  <c:v>44378</c:v>
                </c:pt>
                <c:pt idx="284">
                  <c:v>44409</c:v>
                </c:pt>
                <c:pt idx="285">
                  <c:v>44440</c:v>
                </c:pt>
                <c:pt idx="286">
                  <c:v>44470</c:v>
                </c:pt>
                <c:pt idx="287">
                  <c:v>44501</c:v>
                </c:pt>
                <c:pt idx="288">
                  <c:v>44531</c:v>
                </c:pt>
                <c:pt idx="289">
                  <c:v>44562</c:v>
                </c:pt>
                <c:pt idx="290">
                  <c:v>44593</c:v>
                </c:pt>
                <c:pt idx="291">
                  <c:v>44621</c:v>
                </c:pt>
                <c:pt idx="292">
                  <c:v>44652</c:v>
                </c:pt>
                <c:pt idx="293">
                  <c:v>44682</c:v>
                </c:pt>
                <c:pt idx="294">
                  <c:v>44713</c:v>
                </c:pt>
                <c:pt idx="295">
                  <c:v>44743</c:v>
                </c:pt>
                <c:pt idx="296">
                  <c:v>44774</c:v>
                </c:pt>
                <c:pt idx="297">
                  <c:v>44805</c:v>
                </c:pt>
                <c:pt idx="298">
                  <c:v>44835</c:v>
                </c:pt>
                <c:pt idx="299">
                  <c:v>44866</c:v>
                </c:pt>
                <c:pt idx="300">
                  <c:v>44896</c:v>
                </c:pt>
                <c:pt idx="301">
                  <c:v>44927</c:v>
                </c:pt>
                <c:pt idx="302">
                  <c:v>44958</c:v>
                </c:pt>
                <c:pt idx="303">
                  <c:v>44986</c:v>
                </c:pt>
                <c:pt idx="304">
                  <c:v>45017</c:v>
                </c:pt>
                <c:pt idx="305">
                  <c:v>45047</c:v>
                </c:pt>
                <c:pt idx="306">
                  <c:v>45078</c:v>
                </c:pt>
                <c:pt idx="307">
                  <c:v>45108</c:v>
                </c:pt>
                <c:pt idx="308">
                  <c:v>45139</c:v>
                </c:pt>
                <c:pt idx="309">
                  <c:v>45170</c:v>
                </c:pt>
                <c:pt idx="310">
                  <c:v>45200</c:v>
                </c:pt>
                <c:pt idx="311">
                  <c:v>45231</c:v>
                </c:pt>
                <c:pt idx="312">
                  <c:v>45261</c:v>
                </c:pt>
                <c:pt idx="313">
                  <c:v>45292</c:v>
                </c:pt>
                <c:pt idx="314">
                  <c:v>45323</c:v>
                </c:pt>
                <c:pt idx="315">
                  <c:v>45352</c:v>
                </c:pt>
                <c:pt idx="316">
                  <c:v>45383</c:v>
                </c:pt>
                <c:pt idx="317">
                  <c:v>45413</c:v>
                </c:pt>
                <c:pt idx="318">
                  <c:v>45444</c:v>
                </c:pt>
                <c:pt idx="319">
                  <c:v>45474</c:v>
                </c:pt>
                <c:pt idx="320">
                  <c:v>45505</c:v>
                </c:pt>
                <c:pt idx="321">
                  <c:v>45536</c:v>
                </c:pt>
                <c:pt idx="322">
                  <c:v>45566</c:v>
                </c:pt>
                <c:pt idx="323">
                  <c:v>45597</c:v>
                </c:pt>
                <c:pt idx="324">
                  <c:v>45627</c:v>
                </c:pt>
              </c:numCache>
            </c:numRef>
          </c:cat>
          <c:val>
            <c:numRef>
              <c:f>'G1'!$B$5:$B$329</c:f>
              <c:numCache>
                <c:formatCode>#,##0.00</c:formatCode>
                <c:ptCount val="325"/>
                <c:pt idx="0">
                  <c:v>0.18913692790585346</c:v>
                </c:pt>
                <c:pt idx="1">
                  <c:v>0.34901905377442999</c:v>
                </c:pt>
                <c:pt idx="2">
                  <c:v>0.30880179040074113</c:v>
                </c:pt>
                <c:pt idx="3">
                  <c:v>0.37981231391354386</c:v>
                </c:pt>
                <c:pt idx="4">
                  <c:v>0.40386323703411514</c:v>
                </c:pt>
                <c:pt idx="5">
                  <c:v>0.37566881957524728</c:v>
                </c:pt>
                <c:pt idx="6">
                  <c:v>0.1771375556730046</c:v>
                </c:pt>
                <c:pt idx="7">
                  <c:v>0.18449097523427402</c:v>
                </c:pt>
                <c:pt idx="8">
                  <c:v>0.60108980219005326</c:v>
                </c:pt>
                <c:pt idx="9">
                  <c:v>0.59531122568709094</c:v>
                </c:pt>
                <c:pt idx="10">
                  <c:v>0.5254627827288485</c:v>
                </c:pt>
                <c:pt idx="11">
                  <c:v>0.38155299868567161</c:v>
                </c:pt>
                <c:pt idx="12">
                  <c:v>0.75592451147216055</c:v>
                </c:pt>
                <c:pt idx="13">
                  <c:v>0.77556881935597866</c:v>
                </c:pt>
                <c:pt idx="14">
                  <c:v>0.89966573445548792</c:v>
                </c:pt>
                <c:pt idx="15">
                  <c:v>1.1049774630655838</c:v>
                </c:pt>
                <c:pt idx="16">
                  <c:v>1.1684087184340002</c:v>
                </c:pt>
                <c:pt idx="17">
                  <c:v>1.1061659161060575</c:v>
                </c:pt>
                <c:pt idx="18">
                  <c:v>1.6463949117364061</c:v>
                </c:pt>
                <c:pt idx="19">
                  <c:v>1.8498830590325717</c:v>
                </c:pt>
                <c:pt idx="20">
                  <c:v>1.5421288841429659</c:v>
                </c:pt>
                <c:pt idx="21">
                  <c:v>1.9387439974707215</c:v>
                </c:pt>
                <c:pt idx="22">
                  <c:v>2.1094370369958955</c:v>
                </c:pt>
                <c:pt idx="23">
                  <c:v>2.2647187536529572</c:v>
                </c:pt>
                <c:pt idx="24">
                  <c:v>1.8538290325750484</c:v>
                </c:pt>
                <c:pt idx="25">
                  <c:v>1.8997688720814649</c:v>
                </c:pt>
                <c:pt idx="26">
                  <c:v>1.8727109042141681</c:v>
                </c:pt>
                <c:pt idx="27">
                  <c:v>1.8220998061796043</c:v>
                </c:pt>
                <c:pt idx="28">
                  <c:v>1.9438969021500279</c:v>
                </c:pt>
                <c:pt idx="29">
                  <c:v>2.2409386128164099</c:v>
                </c:pt>
                <c:pt idx="30">
                  <c:v>2.0285778104371355</c:v>
                </c:pt>
                <c:pt idx="31">
                  <c:v>1.850478097234926</c:v>
                </c:pt>
                <c:pt idx="32">
                  <c:v>1.8839973120481999</c:v>
                </c:pt>
                <c:pt idx="33">
                  <c:v>1.7042945430767902</c:v>
                </c:pt>
                <c:pt idx="34">
                  <c:v>1.7322084345049154</c:v>
                </c:pt>
                <c:pt idx="35">
                  <c:v>1.7628134199235344</c:v>
                </c:pt>
                <c:pt idx="36">
                  <c:v>1.7498410554502266</c:v>
                </c:pt>
                <c:pt idx="37">
                  <c:v>1.8244063547582678</c:v>
                </c:pt>
                <c:pt idx="38">
                  <c:v>1.7352055482019408</c:v>
                </c:pt>
                <c:pt idx="39">
                  <c:v>1.6782229359035432</c:v>
                </c:pt>
                <c:pt idx="40">
                  <c:v>1.8617232761848357</c:v>
                </c:pt>
                <c:pt idx="41">
                  <c:v>1.8921430728506703</c:v>
                </c:pt>
                <c:pt idx="42">
                  <c:v>1.8826258525078909</c:v>
                </c:pt>
                <c:pt idx="43">
                  <c:v>1.9371849821833944</c:v>
                </c:pt>
                <c:pt idx="44">
                  <c:v>1.8563489164317799</c:v>
                </c:pt>
                <c:pt idx="45">
                  <c:v>1.8417505168235007</c:v>
                </c:pt>
                <c:pt idx="46">
                  <c:v>1.9331461003411889</c:v>
                </c:pt>
                <c:pt idx="47">
                  <c:v>1.8794087487316913</c:v>
                </c:pt>
                <c:pt idx="48">
                  <c:v>1.6520622797767706</c:v>
                </c:pt>
                <c:pt idx="49">
                  <c:v>1.9018173233006834</c:v>
                </c:pt>
                <c:pt idx="50">
                  <c:v>2.0343195545865127</c:v>
                </c:pt>
                <c:pt idx="51">
                  <c:v>1.9016749826197825</c:v>
                </c:pt>
                <c:pt idx="52">
                  <c:v>1.8264503526412266</c:v>
                </c:pt>
                <c:pt idx="53">
                  <c:v>1.688366909724945</c:v>
                </c:pt>
                <c:pt idx="54">
                  <c:v>1.6808960962553046</c:v>
                </c:pt>
                <c:pt idx="55">
                  <c:v>1.7038115309748958</c:v>
                </c:pt>
                <c:pt idx="56">
                  <c:v>1.6111201411866876</c:v>
                </c:pt>
                <c:pt idx="57">
                  <c:v>1.9682910197881691</c:v>
                </c:pt>
                <c:pt idx="58">
                  <c:v>2.0427260683543387</c:v>
                </c:pt>
                <c:pt idx="59">
                  <c:v>2.0341019880388775</c:v>
                </c:pt>
                <c:pt idx="60">
                  <c:v>2.1210020303855757</c:v>
                </c:pt>
                <c:pt idx="61">
                  <c:v>2.178165152280283</c:v>
                </c:pt>
                <c:pt idx="62">
                  <c:v>2.2356036488982314</c:v>
                </c:pt>
                <c:pt idx="63">
                  <c:v>2.3416817599550273</c:v>
                </c:pt>
                <c:pt idx="64">
                  <c:v>2.5630363157924116</c:v>
                </c:pt>
                <c:pt idx="65">
                  <c:v>2.6560436308003794</c:v>
                </c:pt>
                <c:pt idx="66">
                  <c:v>2.568500235031169</c:v>
                </c:pt>
                <c:pt idx="67">
                  <c:v>2.6038466652564427</c:v>
                </c:pt>
                <c:pt idx="68">
                  <c:v>2.6487651154596339</c:v>
                </c:pt>
                <c:pt idx="69">
                  <c:v>2.4155088459229161</c:v>
                </c:pt>
                <c:pt idx="70">
                  <c:v>2.4108051457633075</c:v>
                </c:pt>
                <c:pt idx="71">
                  <c:v>2.4626922528390018</c:v>
                </c:pt>
                <c:pt idx="72">
                  <c:v>2.2748064283475822</c:v>
                </c:pt>
                <c:pt idx="73">
                  <c:v>2.2569846015732642</c:v>
                </c:pt>
                <c:pt idx="74">
                  <c:v>2.2694579437663416</c:v>
                </c:pt>
                <c:pt idx="75">
                  <c:v>2.3346803555858266</c:v>
                </c:pt>
                <c:pt idx="76">
                  <c:v>2.1683853621175935</c:v>
                </c:pt>
                <c:pt idx="77">
                  <c:v>2.1468412675358466</c:v>
                </c:pt>
                <c:pt idx="78">
                  <c:v>2.3859102645432695</c:v>
                </c:pt>
                <c:pt idx="79">
                  <c:v>2.3994707132403077</c:v>
                </c:pt>
                <c:pt idx="80">
                  <c:v>2.4210056150829353</c:v>
                </c:pt>
                <c:pt idx="81">
                  <c:v>2.4469283215377171</c:v>
                </c:pt>
                <c:pt idx="82">
                  <c:v>2.448071486586378</c:v>
                </c:pt>
                <c:pt idx="83">
                  <c:v>2.3873499875735713</c:v>
                </c:pt>
                <c:pt idx="84">
                  <c:v>2.5203110725334974</c:v>
                </c:pt>
                <c:pt idx="85">
                  <c:v>2.5532308505174974</c:v>
                </c:pt>
                <c:pt idx="86">
                  <c:v>2.4161804441000938</c:v>
                </c:pt>
                <c:pt idx="87">
                  <c:v>2.4364050152502763</c:v>
                </c:pt>
                <c:pt idx="88">
                  <c:v>2.6887473692624213</c:v>
                </c:pt>
                <c:pt idx="89">
                  <c:v>2.6167366527397946</c:v>
                </c:pt>
                <c:pt idx="90">
                  <c:v>2.6004097797346306</c:v>
                </c:pt>
                <c:pt idx="91">
                  <c:v>2.6381818569940978</c:v>
                </c:pt>
                <c:pt idx="92">
                  <c:v>2.6300680080057761</c:v>
                </c:pt>
                <c:pt idx="93">
                  <c:v>2.5200132641116464</c:v>
                </c:pt>
                <c:pt idx="94">
                  <c:v>2.5501931622695495</c:v>
                </c:pt>
                <c:pt idx="95">
                  <c:v>2.5060969375891187</c:v>
                </c:pt>
                <c:pt idx="96">
                  <c:v>2.42668150362638</c:v>
                </c:pt>
                <c:pt idx="97">
                  <c:v>2.2071411904265528</c:v>
                </c:pt>
                <c:pt idx="98">
                  <c:v>2.2622224626410783</c:v>
                </c:pt>
                <c:pt idx="99">
                  <c:v>2.2766837075234281</c:v>
                </c:pt>
                <c:pt idx="100">
                  <c:v>2.3540463615238516</c:v>
                </c:pt>
                <c:pt idx="101">
                  <c:v>2.3273549713697723</c:v>
                </c:pt>
                <c:pt idx="102">
                  <c:v>2.3243438846205633</c:v>
                </c:pt>
                <c:pt idx="103">
                  <c:v>2.2267856176570815</c:v>
                </c:pt>
                <c:pt idx="104">
                  <c:v>2.3130722455042343</c:v>
                </c:pt>
                <c:pt idx="105">
                  <c:v>2.1889909927627569</c:v>
                </c:pt>
                <c:pt idx="106">
                  <c:v>2.2070312985678577</c:v>
                </c:pt>
                <c:pt idx="107">
                  <c:v>2.1166827877148027</c:v>
                </c:pt>
                <c:pt idx="108">
                  <c:v>2.0232100307823022</c:v>
                </c:pt>
                <c:pt idx="109">
                  <c:v>2.3106082664697714</c:v>
                </c:pt>
                <c:pt idx="110">
                  <c:v>2.2831251926774021</c:v>
                </c:pt>
                <c:pt idx="111">
                  <c:v>2.119986496724497</c:v>
                </c:pt>
                <c:pt idx="112">
                  <c:v>2.0709672239573802</c:v>
                </c:pt>
                <c:pt idx="113">
                  <c:v>2.1095956441985315</c:v>
                </c:pt>
                <c:pt idx="114">
                  <c:v>2.052325250747661</c:v>
                </c:pt>
                <c:pt idx="115">
                  <c:v>2.1127478832061026</c:v>
                </c:pt>
                <c:pt idx="116">
                  <c:v>1.9933176059403861</c:v>
                </c:pt>
                <c:pt idx="117">
                  <c:v>1.9644586635371972</c:v>
                </c:pt>
                <c:pt idx="118">
                  <c:v>2.0580323937003504</c:v>
                </c:pt>
                <c:pt idx="119">
                  <c:v>2.2204406198136692</c:v>
                </c:pt>
                <c:pt idx="120">
                  <c:v>2.1192947515183187</c:v>
                </c:pt>
                <c:pt idx="121">
                  <c:v>2.2376942423259392</c:v>
                </c:pt>
                <c:pt idx="122">
                  <c:v>2.2750341072212743</c:v>
                </c:pt>
                <c:pt idx="123">
                  <c:v>2.496228868961845</c:v>
                </c:pt>
                <c:pt idx="124">
                  <c:v>2.5586704350363836</c:v>
                </c:pt>
                <c:pt idx="125">
                  <c:v>2.5791532636473278</c:v>
                </c:pt>
                <c:pt idx="126">
                  <c:v>2.6406610325644975</c:v>
                </c:pt>
                <c:pt idx="127">
                  <c:v>2.6738489934742717</c:v>
                </c:pt>
                <c:pt idx="128">
                  <c:v>2.7302500748295171</c:v>
                </c:pt>
                <c:pt idx="129">
                  <c:v>2.8907019257158297</c:v>
                </c:pt>
                <c:pt idx="130">
                  <c:v>3.0167062609446296</c:v>
                </c:pt>
                <c:pt idx="131">
                  <c:v>2.6996190836339635</c:v>
                </c:pt>
                <c:pt idx="132">
                  <c:v>2.2971997532850339</c:v>
                </c:pt>
                <c:pt idx="133">
                  <c:v>1.9237122285512935</c:v>
                </c:pt>
                <c:pt idx="134">
                  <c:v>1.7152089496284284</c:v>
                </c:pt>
                <c:pt idx="135">
                  <c:v>1.5772622378668066</c:v>
                </c:pt>
                <c:pt idx="136">
                  <c:v>1.3607471447329436</c:v>
                </c:pt>
                <c:pt idx="137">
                  <c:v>1.1689339858356764</c:v>
                </c:pt>
                <c:pt idx="138">
                  <c:v>0.89711519203333878</c:v>
                </c:pt>
                <c:pt idx="139">
                  <c:v>0.71619139391470787</c:v>
                </c:pt>
                <c:pt idx="140">
                  <c:v>0.62326338349259658</c:v>
                </c:pt>
                <c:pt idx="141">
                  <c:v>0.18808959131759556</c:v>
                </c:pt>
                <c:pt idx="142">
                  <c:v>7.500351651882077E-2</c:v>
                </c:pt>
                <c:pt idx="143">
                  <c:v>0.53284962049893736</c:v>
                </c:pt>
                <c:pt idx="144">
                  <c:v>1.1831968646970681</c:v>
                </c:pt>
                <c:pt idx="145">
                  <c:v>1.4607957886514291</c:v>
                </c:pt>
                <c:pt idx="146">
                  <c:v>1.4412644958327703</c:v>
                </c:pt>
                <c:pt idx="147">
                  <c:v>1.0973728946773313</c:v>
                </c:pt>
                <c:pt idx="148">
                  <c:v>1.2659627246190253</c:v>
                </c:pt>
                <c:pt idx="149">
                  <c:v>1.2431098644118539</c:v>
                </c:pt>
                <c:pt idx="150">
                  <c:v>1.2617386989285642</c:v>
                </c:pt>
                <c:pt idx="151">
                  <c:v>1.2238836871552921</c:v>
                </c:pt>
                <c:pt idx="152">
                  <c:v>1.2203762355868513</c:v>
                </c:pt>
                <c:pt idx="153">
                  <c:v>2.1053266685738721</c:v>
                </c:pt>
                <c:pt idx="154">
                  <c:v>1.9893304860962857</c:v>
                </c:pt>
                <c:pt idx="155">
                  <c:v>1.7086340236704696</c:v>
                </c:pt>
                <c:pt idx="156">
                  <c:v>2.0044837315013875</c:v>
                </c:pt>
                <c:pt idx="157">
                  <c:v>1.9891838815124265</c:v>
                </c:pt>
                <c:pt idx="158">
                  <c:v>2.0579301988918273</c:v>
                </c:pt>
                <c:pt idx="159">
                  <c:v>2.3734771357160445</c:v>
                </c:pt>
                <c:pt idx="160">
                  <c:v>2.323986632019436</c:v>
                </c:pt>
                <c:pt idx="161">
                  <c:v>2.4068987214604256</c:v>
                </c:pt>
                <c:pt idx="162">
                  <c:v>2.6150351977200561</c:v>
                </c:pt>
                <c:pt idx="163">
                  <c:v>2.8383306615209958</c:v>
                </c:pt>
                <c:pt idx="164">
                  <c:v>2.7786066123139075</c:v>
                </c:pt>
                <c:pt idx="165">
                  <c:v>2.2736863590858318</c:v>
                </c:pt>
                <c:pt idx="166">
                  <c:v>2.3420126650709845</c:v>
                </c:pt>
                <c:pt idx="167">
                  <c:v>2.4104509407170278</c:v>
                </c:pt>
                <c:pt idx="168">
                  <c:v>2.0997031534445649</c:v>
                </c:pt>
                <c:pt idx="169">
                  <c:v>2.2306743905057975</c:v>
                </c:pt>
                <c:pt idx="170">
                  <c:v>2.2769862471478297</c:v>
                </c:pt>
                <c:pt idx="171">
                  <c:v>2.223149348620467</c:v>
                </c:pt>
                <c:pt idx="172">
                  <c:v>2.1048897455233426</c:v>
                </c:pt>
                <c:pt idx="173">
                  <c:v>2.0330053243960604</c:v>
                </c:pt>
                <c:pt idx="174">
                  <c:v>1.807223653187114</c:v>
                </c:pt>
                <c:pt idx="175">
                  <c:v>1.6324692435526342</c:v>
                </c:pt>
                <c:pt idx="176">
                  <c:v>1.5924726216947707</c:v>
                </c:pt>
                <c:pt idx="177">
                  <c:v>1.4914675572642602</c:v>
                </c:pt>
                <c:pt idx="178">
                  <c:v>1.4347300305408957</c:v>
                </c:pt>
                <c:pt idx="179">
                  <c:v>1.2271560128210812</c:v>
                </c:pt>
                <c:pt idx="180">
                  <c:v>1.765154779220458</c:v>
                </c:pt>
                <c:pt idx="181">
                  <c:v>1.8621169357092138</c:v>
                </c:pt>
                <c:pt idx="182">
                  <c:v>1.6039091515272725</c:v>
                </c:pt>
                <c:pt idx="183">
                  <c:v>1.433025382261959</c:v>
                </c:pt>
                <c:pt idx="184">
                  <c:v>1.3324215783008435</c:v>
                </c:pt>
                <c:pt idx="185">
                  <c:v>1.4031659876420455</c:v>
                </c:pt>
                <c:pt idx="186">
                  <c:v>1.3946007122268731</c:v>
                </c:pt>
                <c:pt idx="187">
                  <c:v>1.3758235711559224</c:v>
                </c:pt>
                <c:pt idx="188">
                  <c:v>1.3330121296539645</c:v>
                </c:pt>
                <c:pt idx="189">
                  <c:v>1.0950676013152632</c:v>
                </c:pt>
                <c:pt idx="190">
                  <c:v>0.99997323353704026</c:v>
                </c:pt>
                <c:pt idx="191">
                  <c:v>1.619809918714753</c:v>
                </c:pt>
                <c:pt idx="192">
                  <c:v>1.3534189813323902</c:v>
                </c:pt>
                <c:pt idx="193">
                  <c:v>1.0840098473848032</c:v>
                </c:pt>
                <c:pt idx="194">
                  <c:v>1.1345733001027272</c:v>
                </c:pt>
                <c:pt idx="195">
                  <c:v>1.1868255743867524</c:v>
                </c:pt>
                <c:pt idx="196">
                  <c:v>1.351492985046657</c:v>
                </c:pt>
                <c:pt idx="197">
                  <c:v>1.0346995128459624</c:v>
                </c:pt>
                <c:pt idx="198">
                  <c:v>0.96707023704781425</c:v>
                </c:pt>
                <c:pt idx="199">
                  <c:v>0.85346771033384616</c:v>
                </c:pt>
                <c:pt idx="200">
                  <c:v>0.66609265905683557</c:v>
                </c:pt>
                <c:pt idx="201">
                  <c:v>0.48225168534831986</c:v>
                </c:pt>
                <c:pt idx="202">
                  <c:v>0.44608076929816981</c:v>
                </c:pt>
                <c:pt idx="203">
                  <c:v>-0.17472534031988987</c:v>
                </c:pt>
                <c:pt idx="204">
                  <c:v>-0.40634356809761008</c:v>
                </c:pt>
                <c:pt idx="205">
                  <c:v>-0.44366737436044795</c:v>
                </c:pt>
                <c:pt idx="206">
                  <c:v>-0.5135938671447321</c:v>
                </c:pt>
                <c:pt idx="207">
                  <c:v>-0.5411138124133219</c:v>
                </c:pt>
                <c:pt idx="208">
                  <c:v>-0.64612872169638369</c:v>
                </c:pt>
                <c:pt idx="209">
                  <c:v>-0.59511216326309735</c:v>
                </c:pt>
                <c:pt idx="210">
                  <c:v>-0.69810958727745831</c:v>
                </c:pt>
                <c:pt idx="211">
                  <c:v>-0.78239309797346479</c:v>
                </c:pt>
                <c:pt idx="212">
                  <c:v>-0.6969865812811028</c:v>
                </c:pt>
                <c:pt idx="213">
                  <c:v>-0.46664373426819244</c:v>
                </c:pt>
                <c:pt idx="214">
                  <c:v>-0.73742823620488829</c:v>
                </c:pt>
                <c:pt idx="215">
                  <c:v>-0.97106337315610924</c:v>
                </c:pt>
                <c:pt idx="216">
                  <c:v>-2.0097816773296531</c:v>
                </c:pt>
                <c:pt idx="217">
                  <c:v>-1.9288621898081744</c:v>
                </c:pt>
                <c:pt idx="218">
                  <c:v>-2.2198066137135415</c:v>
                </c:pt>
                <c:pt idx="219">
                  <c:v>-2.3633649132931684</c:v>
                </c:pt>
                <c:pt idx="220">
                  <c:v>-2.3720674950684693</c:v>
                </c:pt>
                <c:pt idx="221">
                  <c:v>-2.5012797331779559</c:v>
                </c:pt>
                <c:pt idx="222">
                  <c:v>-2.5015161507510513</c:v>
                </c:pt>
                <c:pt idx="223">
                  <c:v>-2.682250424344752</c:v>
                </c:pt>
                <c:pt idx="224">
                  <c:v>-2.9063473268437239</c:v>
                </c:pt>
                <c:pt idx="225">
                  <c:v>-3.1866482834564986</c:v>
                </c:pt>
                <c:pt idx="226">
                  <c:v>-2.3060216187795222</c:v>
                </c:pt>
                <c:pt idx="227">
                  <c:v>-2.5698888453357336</c:v>
                </c:pt>
                <c:pt idx="228">
                  <c:v>-2.5724548569368806</c:v>
                </c:pt>
                <c:pt idx="229">
                  <c:v>-2.5066990908564497</c:v>
                </c:pt>
                <c:pt idx="230">
                  <c:v>-2.5133341935060187</c:v>
                </c:pt>
                <c:pt idx="231">
                  <c:v>-2.5537961700878475</c:v>
                </c:pt>
                <c:pt idx="232">
                  <c:v>-2.4921812708085196</c:v>
                </c:pt>
                <c:pt idx="233">
                  <c:v>-2.67239243095865</c:v>
                </c:pt>
                <c:pt idx="234">
                  <c:v>-2.8209979089919899</c:v>
                </c:pt>
                <c:pt idx="235">
                  <c:v>-2.823921710080719</c:v>
                </c:pt>
                <c:pt idx="236">
                  <c:v>-2.6555079634838985</c:v>
                </c:pt>
                <c:pt idx="237">
                  <c:v>-2.6102137003136043</c:v>
                </c:pt>
                <c:pt idx="238">
                  <c:v>-3.1472675216049009</c:v>
                </c:pt>
                <c:pt idx="239">
                  <c:v>-2.5276517862269943</c:v>
                </c:pt>
                <c:pt idx="240">
                  <c:v>-1.8869012661745872</c:v>
                </c:pt>
                <c:pt idx="241">
                  <c:v>-1.6821250558588112</c:v>
                </c:pt>
                <c:pt idx="242">
                  <c:v>-1.5677144031716512</c:v>
                </c:pt>
                <c:pt idx="243">
                  <c:v>-1.7595200925569316</c:v>
                </c:pt>
                <c:pt idx="244">
                  <c:v>-1.8004821715709898</c:v>
                </c:pt>
                <c:pt idx="245">
                  <c:v>-1.5250634769126783</c:v>
                </c:pt>
                <c:pt idx="246">
                  <c:v>-1.4645885586280478</c:v>
                </c:pt>
                <c:pt idx="247">
                  <c:v>-1.2696958041688471</c:v>
                </c:pt>
                <c:pt idx="248">
                  <c:v>-1.4006375142189389</c:v>
                </c:pt>
                <c:pt idx="249">
                  <c:v>-1.3970607085506812</c:v>
                </c:pt>
                <c:pt idx="250">
                  <c:v>-1.3244494374440483</c:v>
                </c:pt>
                <c:pt idx="251">
                  <c:v>-1.568386550913067</c:v>
                </c:pt>
                <c:pt idx="252">
                  <c:v>-1.7164314995163112</c:v>
                </c:pt>
                <c:pt idx="253">
                  <c:v>-1.7217011853364856</c:v>
                </c:pt>
                <c:pt idx="254">
                  <c:v>-1.6987305560238837</c:v>
                </c:pt>
                <c:pt idx="255">
                  <c:v>-1.6475266207365564</c:v>
                </c:pt>
                <c:pt idx="256">
                  <c:v>-1.6718850265700493</c:v>
                </c:pt>
                <c:pt idx="257">
                  <c:v>-1.7112389023181087</c:v>
                </c:pt>
                <c:pt idx="258">
                  <c:v>-1.6443677229336671</c:v>
                </c:pt>
                <c:pt idx="259">
                  <c:v>-1.613747676270241</c:v>
                </c:pt>
                <c:pt idx="260">
                  <c:v>-1.5676262556885756</c:v>
                </c:pt>
                <c:pt idx="261">
                  <c:v>-1.5235920791702446</c:v>
                </c:pt>
                <c:pt idx="262">
                  <c:v>-1.5271139407178165</c:v>
                </c:pt>
                <c:pt idx="263">
                  <c:v>-1.5257043523853586</c:v>
                </c:pt>
                <c:pt idx="264">
                  <c:v>-1.2865483830867124</c:v>
                </c:pt>
                <c:pt idx="265">
                  <c:v>-1.0904103040411266</c:v>
                </c:pt>
                <c:pt idx="266">
                  <c:v>-1.1864591737265033</c:v>
                </c:pt>
                <c:pt idx="267">
                  <c:v>-1.181818661817396</c:v>
                </c:pt>
                <c:pt idx="268">
                  <c:v>-2.5240033077122104</c:v>
                </c:pt>
                <c:pt idx="269">
                  <c:v>-4.0462783155579416</c:v>
                </c:pt>
                <c:pt idx="270">
                  <c:v>-6.5058375797435346</c:v>
                </c:pt>
                <c:pt idx="271">
                  <c:v>-7.5975004574782581</c:v>
                </c:pt>
                <c:pt idx="272">
                  <c:v>-8.6550373772585072</c:v>
                </c:pt>
                <c:pt idx="273">
                  <c:v>-9.3650150293867451</c:v>
                </c:pt>
                <c:pt idx="274">
                  <c:v>-9.4953937494684695</c:v>
                </c:pt>
                <c:pt idx="275">
                  <c:v>-9.4647202097983563</c:v>
                </c:pt>
                <c:pt idx="276">
                  <c:v>-9.7673345654151031</c:v>
                </c:pt>
                <c:pt idx="277">
                  <c:v>-9.6927085610149586</c:v>
                </c:pt>
                <c:pt idx="278">
                  <c:v>-9.5237003860187617</c:v>
                </c:pt>
                <c:pt idx="279">
                  <c:v>-9.0678407240740846</c:v>
                </c:pt>
                <c:pt idx="280">
                  <c:v>-7.5181820322672355</c:v>
                </c:pt>
                <c:pt idx="281">
                  <c:v>-6.0914221107409103</c:v>
                </c:pt>
                <c:pt idx="282">
                  <c:v>-4.5451382401849987</c:v>
                </c:pt>
                <c:pt idx="283">
                  <c:v>-3.6728040942693276</c:v>
                </c:pt>
                <c:pt idx="284">
                  <c:v>-2.6055777616550948</c:v>
                </c:pt>
                <c:pt idx="285">
                  <c:v>-1.6909460102816405</c:v>
                </c:pt>
                <c:pt idx="286">
                  <c:v>-1.3101390832456694</c:v>
                </c:pt>
                <c:pt idx="287">
                  <c:v>-1.0426602833604781</c:v>
                </c:pt>
                <c:pt idx="288">
                  <c:v>-0.38911875644447919</c:v>
                </c:pt>
                <c:pt idx="289">
                  <c:v>-1.9458946256887624E-2</c:v>
                </c:pt>
                <c:pt idx="290">
                  <c:v>-8.6831633696439359E-3</c:v>
                </c:pt>
                <c:pt idx="291">
                  <c:v>-0.1007853299306908</c:v>
                </c:pt>
                <c:pt idx="292">
                  <c:v>3.3353658062389838E-2</c:v>
                </c:pt>
                <c:pt idx="293">
                  <c:v>-0.1627812395302547</c:v>
                </c:pt>
                <c:pt idx="294">
                  <c:v>0.76714624882953242</c:v>
                </c:pt>
                <c:pt idx="295">
                  <c:v>1.1597614485075971</c:v>
                </c:pt>
                <c:pt idx="296">
                  <c:v>0.7015111500479615</c:v>
                </c:pt>
                <c:pt idx="297">
                  <c:v>0.78535325766250808</c:v>
                </c:pt>
                <c:pt idx="298">
                  <c:v>0.78000317973278455</c:v>
                </c:pt>
                <c:pt idx="299">
                  <c:v>0.5624399684507797</c:v>
                </c:pt>
                <c:pt idx="300">
                  <c:v>0.46041617198036827</c:v>
                </c:pt>
                <c:pt idx="301">
                  <c:v>0.47840412279096811</c:v>
                </c:pt>
                <c:pt idx="302">
                  <c:v>0.27820395953532778</c:v>
                </c:pt>
                <c:pt idx="303">
                  <c:v>0.27339878654043304</c:v>
                </c:pt>
                <c:pt idx="304">
                  <c:v>0.14444950182781272</c:v>
                </c:pt>
                <c:pt idx="305">
                  <c:v>9.2227539270218803E-2</c:v>
                </c:pt>
                <c:pt idx="306">
                  <c:v>-0.47251921743011122</c:v>
                </c:pt>
                <c:pt idx="307">
                  <c:v>-0.98622133168389625</c:v>
                </c:pt>
                <c:pt idx="308">
                  <c:v>-0.74003113172860335</c:v>
                </c:pt>
                <c:pt idx="309">
                  <c:v>-0.71522456811972646</c:v>
                </c:pt>
                <c:pt idx="310">
                  <c:v>-0.80800440500234905</c:v>
                </c:pt>
                <c:pt idx="311">
                  <c:v>-0.99728332448866508</c:v>
                </c:pt>
                <c:pt idx="312">
                  <c:v>-2.088021419015099</c:v>
                </c:pt>
                <c:pt idx="313">
                  <c:v>-2.0696920131525038</c:v>
                </c:pt>
                <c:pt idx="314">
                  <c:v>-2.2169021669687043</c:v>
                </c:pt>
                <c:pt idx="315">
                  <c:v>-2.1611099556650681</c:v>
                </c:pt>
                <c:pt idx="316">
                  <c:v>-2.1831150688905741</c:v>
                </c:pt>
                <c:pt idx="317">
                  <c:v>-2.3132786792275559</c:v>
                </c:pt>
                <c:pt idx="318">
                  <c:v>-2.2450776639884684</c:v>
                </c:pt>
                <c:pt idx="319">
                  <c:v>-1.991772257892964</c:v>
                </c:pt>
                <c:pt idx="320">
                  <c:v>-1.9422606461049312</c:v>
                </c:pt>
                <c:pt idx="321">
                  <c:v>-2.0765060104175186</c:v>
                </c:pt>
                <c:pt idx="322">
                  <c:v>-1.8638171206590517</c:v>
                </c:pt>
                <c:pt idx="323">
                  <c:v>-1.5663972039029856</c:v>
                </c:pt>
                <c:pt idx="324">
                  <c:v>-0.36547255352040281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6-470A-BE0D-AB4C825C2F38}"/>
            </c:ext>
          </c:extLst>
        </c:ser>
        <c:ser>
          <c:idx val="2"/>
          <c:order val="1"/>
          <c:tx>
            <c:strRef>
              <c:f>'G1'!$C$4</c:f>
              <c:strCache>
                <c:ptCount val="1"/>
                <c:pt idx="0">
                  <c:v>Resultado Recorrente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'G1'!$A$5:$A$329</c:f>
              <c:numCache>
                <c:formatCode>[$-416]mmm/yy;@</c:formatCode>
                <c:ptCount val="325"/>
                <c:pt idx="0">
                  <c:v>35765</c:v>
                </c:pt>
                <c:pt idx="1">
                  <c:v>35796</c:v>
                </c:pt>
                <c:pt idx="2">
                  <c:v>35827</c:v>
                </c:pt>
                <c:pt idx="3">
                  <c:v>35855</c:v>
                </c:pt>
                <c:pt idx="4">
                  <c:v>35886</c:v>
                </c:pt>
                <c:pt idx="5">
                  <c:v>35916</c:v>
                </c:pt>
                <c:pt idx="6">
                  <c:v>35947</c:v>
                </c:pt>
                <c:pt idx="7">
                  <c:v>35977</c:v>
                </c:pt>
                <c:pt idx="8">
                  <c:v>36008</c:v>
                </c:pt>
                <c:pt idx="9">
                  <c:v>36039</c:v>
                </c:pt>
                <c:pt idx="10">
                  <c:v>36069</c:v>
                </c:pt>
                <c:pt idx="11">
                  <c:v>36100</c:v>
                </c:pt>
                <c:pt idx="12">
                  <c:v>36130</c:v>
                </c:pt>
                <c:pt idx="13">
                  <c:v>36161</c:v>
                </c:pt>
                <c:pt idx="14">
                  <c:v>36192</c:v>
                </c:pt>
                <c:pt idx="15">
                  <c:v>36220</c:v>
                </c:pt>
                <c:pt idx="16">
                  <c:v>36251</c:v>
                </c:pt>
                <c:pt idx="17">
                  <c:v>36281</c:v>
                </c:pt>
                <c:pt idx="18">
                  <c:v>36312</c:v>
                </c:pt>
                <c:pt idx="19">
                  <c:v>36342</c:v>
                </c:pt>
                <c:pt idx="20">
                  <c:v>36373</c:v>
                </c:pt>
                <c:pt idx="21">
                  <c:v>36404</c:v>
                </c:pt>
                <c:pt idx="22">
                  <c:v>36434</c:v>
                </c:pt>
                <c:pt idx="23">
                  <c:v>36465</c:v>
                </c:pt>
                <c:pt idx="24">
                  <c:v>36495</c:v>
                </c:pt>
                <c:pt idx="25">
                  <c:v>36526</c:v>
                </c:pt>
                <c:pt idx="26">
                  <c:v>36557</c:v>
                </c:pt>
                <c:pt idx="27">
                  <c:v>36586</c:v>
                </c:pt>
                <c:pt idx="28">
                  <c:v>36617</c:v>
                </c:pt>
                <c:pt idx="29">
                  <c:v>36647</c:v>
                </c:pt>
                <c:pt idx="30">
                  <c:v>36678</c:v>
                </c:pt>
                <c:pt idx="31">
                  <c:v>36708</c:v>
                </c:pt>
                <c:pt idx="32">
                  <c:v>36739</c:v>
                </c:pt>
                <c:pt idx="33">
                  <c:v>36770</c:v>
                </c:pt>
                <c:pt idx="34">
                  <c:v>36800</c:v>
                </c:pt>
                <c:pt idx="35">
                  <c:v>36831</c:v>
                </c:pt>
                <c:pt idx="36">
                  <c:v>36861</c:v>
                </c:pt>
                <c:pt idx="37">
                  <c:v>36892</c:v>
                </c:pt>
                <c:pt idx="38">
                  <c:v>36923</c:v>
                </c:pt>
                <c:pt idx="39">
                  <c:v>36951</c:v>
                </c:pt>
                <c:pt idx="40">
                  <c:v>36982</c:v>
                </c:pt>
                <c:pt idx="41">
                  <c:v>37012</c:v>
                </c:pt>
                <c:pt idx="42">
                  <c:v>37043</c:v>
                </c:pt>
                <c:pt idx="43">
                  <c:v>37073</c:v>
                </c:pt>
                <c:pt idx="44">
                  <c:v>37104</c:v>
                </c:pt>
                <c:pt idx="45">
                  <c:v>37135</c:v>
                </c:pt>
                <c:pt idx="46">
                  <c:v>37165</c:v>
                </c:pt>
                <c:pt idx="47">
                  <c:v>37196</c:v>
                </c:pt>
                <c:pt idx="48">
                  <c:v>37226</c:v>
                </c:pt>
                <c:pt idx="49">
                  <c:v>37257</c:v>
                </c:pt>
                <c:pt idx="50">
                  <c:v>37288</c:v>
                </c:pt>
                <c:pt idx="51">
                  <c:v>37316</c:v>
                </c:pt>
                <c:pt idx="52">
                  <c:v>37347</c:v>
                </c:pt>
                <c:pt idx="53">
                  <c:v>37377</c:v>
                </c:pt>
                <c:pt idx="54">
                  <c:v>37408</c:v>
                </c:pt>
                <c:pt idx="55">
                  <c:v>37438</c:v>
                </c:pt>
                <c:pt idx="56">
                  <c:v>37469</c:v>
                </c:pt>
                <c:pt idx="57">
                  <c:v>37500</c:v>
                </c:pt>
                <c:pt idx="58">
                  <c:v>37530</c:v>
                </c:pt>
                <c:pt idx="59">
                  <c:v>37561</c:v>
                </c:pt>
                <c:pt idx="60">
                  <c:v>37591</c:v>
                </c:pt>
                <c:pt idx="61">
                  <c:v>37622</c:v>
                </c:pt>
                <c:pt idx="62">
                  <c:v>37653</c:v>
                </c:pt>
                <c:pt idx="63">
                  <c:v>37681</c:v>
                </c:pt>
                <c:pt idx="64">
                  <c:v>37712</c:v>
                </c:pt>
                <c:pt idx="65">
                  <c:v>37742</c:v>
                </c:pt>
                <c:pt idx="66">
                  <c:v>37773</c:v>
                </c:pt>
                <c:pt idx="67">
                  <c:v>37803</c:v>
                </c:pt>
                <c:pt idx="68">
                  <c:v>37834</c:v>
                </c:pt>
                <c:pt idx="69">
                  <c:v>37865</c:v>
                </c:pt>
                <c:pt idx="70">
                  <c:v>37895</c:v>
                </c:pt>
                <c:pt idx="71">
                  <c:v>37926</c:v>
                </c:pt>
                <c:pt idx="72">
                  <c:v>37956</c:v>
                </c:pt>
                <c:pt idx="73">
                  <c:v>37987</c:v>
                </c:pt>
                <c:pt idx="74">
                  <c:v>38018</c:v>
                </c:pt>
                <c:pt idx="75">
                  <c:v>38047</c:v>
                </c:pt>
                <c:pt idx="76">
                  <c:v>38078</c:v>
                </c:pt>
                <c:pt idx="77">
                  <c:v>38108</c:v>
                </c:pt>
                <c:pt idx="78">
                  <c:v>38139</c:v>
                </c:pt>
                <c:pt idx="79">
                  <c:v>38169</c:v>
                </c:pt>
                <c:pt idx="80">
                  <c:v>38200</c:v>
                </c:pt>
                <c:pt idx="81">
                  <c:v>38231</c:v>
                </c:pt>
                <c:pt idx="82">
                  <c:v>38261</c:v>
                </c:pt>
                <c:pt idx="83">
                  <c:v>38292</c:v>
                </c:pt>
                <c:pt idx="84">
                  <c:v>38322</c:v>
                </c:pt>
                <c:pt idx="85">
                  <c:v>38353</c:v>
                </c:pt>
                <c:pt idx="86">
                  <c:v>38384</c:v>
                </c:pt>
                <c:pt idx="87">
                  <c:v>38412</c:v>
                </c:pt>
                <c:pt idx="88">
                  <c:v>38443</c:v>
                </c:pt>
                <c:pt idx="89">
                  <c:v>38473</c:v>
                </c:pt>
                <c:pt idx="90">
                  <c:v>38504</c:v>
                </c:pt>
                <c:pt idx="91">
                  <c:v>38534</c:v>
                </c:pt>
                <c:pt idx="92">
                  <c:v>38565</c:v>
                </c:pt>
                <c:pt idx="93">
                  <c:v>38596</c:v>
                </c:pt>
                <c:pt idx="94">
                  <c:v>38626</c:v>
                </c:pt>
                <c:pt idx="95">
                  <c:v>38657</c:v>
                </c:pt>
                <c:pt idx="96">
                  <c:v>38687</c:v>
                </c:pt>
                <c:pt idx="97">
                  <c:v>38718</c:v>
                </c:pt>
                <c:pt idx="98">
                  <c:v>38749</c:v>
                </c:pt>
                <c:pt idx="99">
                  <c:v>38777</c:v>
                </c:pt>
                <c:pt idx="100">
                  <c:v>38808</c:v>
                </c:pt>
                <c:pt idx="101">
                  <c:v>38838</c:v>
                </c:pt>
                <c:pt idx="102">
                  <c:v>38869</c:v>
                </c:pt>
                <c:pt idx="103">
                  <c:v>38899</c:v>
                </c:pt>
                <c:pt idx="104">
                  <c:v>38930</c:v>
                </c:pt>
                <c:pt idx="105">
                  <c:v>38961</c:v>
                </c:pt>
                <c:pt idx="106">
                  <c:v>38991</c:v>
                </c:pt>
                <c:pt idx="107">
                  <c:v>39022</c:v>
                </c:pt>
                <c:pt idx="108">
                  <c:v>39052</c:v>
                </c:pt>
                <c:pt idx="109">
                  <c:v>39083</c:v>
                </c:pt>
                <c:pt idx="110">
                  <c:v>39114</c:v>
                </c:pt>
                <c:pt idx="111">
                  <c:v>39142</c:v>
                </c:pt>
                <c:pt idx="112">
                  <c:v>39173</c:v>
                </c:pt>
                <c:pt idx="113">
                  <c:v>39203</c:v>
                </c:pt>
                <c:pt idx="114">
                  <c:v>39234</c:v>
                </c:pt>
                <c:pt idx="115">
                  <c:v>39264</c:v>
                </c:pt>
                <c:pt idx="116">
                  <c:v>39295</c:v>
                </c:pt>
                <c:pt idx="117">
                  <c:v>39326</c:v>
                </c:pt>
                <c:pt idx="118">
                  <c:v>39356</c:v>
                </c:pt>
                <c:pt idx="119">
                  <c:v>39387</c:v>
                </c:pt>
                <c:pt idx="120">
                  <c:v>39417</c:v>
                </c:pt>
                <c:pt idx="121">
                  <c:v>39448</c:v>
                </c:pt>
                <c:pt idx="122">
                  <c:v>39479</c:v>
                </c:pt>
                <c:pt idx="123">
                  <c:v>39508</c:v>
                </c:pt>
                <c:pt idx="124">
                  <c:v>39539</c:v>
                </c:pt>
                <c:pt idx="125">
                  <c:v>39569</c:v>
                </c:pt>
                <c:pt idx="126">
                  <c:v>39600</c:v>
                </c:pt>
                <c:pt idx="127">
                  <c:v>39630</c:v>
                </c:pt>
                <c:pt idx="128">
                  <c:v>39661</c:v>
                </c:pt>
                <c:pt idx="129">
                  <c:v>39692</c:v>
                </c:pt>
                <c:pt idx="130">
                  <c:v>39722</c:v>
                </c:pt>
                <c:pt idx="131">
                  <c:v>39753</c:v>
                </c:pt>
                <c:pt idx="132">
                  <c:v>39783</c:v>
                </c:pt>
                <c:pt idx="133">
                  <c:v>39814</c:v>
                </c:pt>
                <c:pt idx="134">
                  <c:v>39845</c:v>
                </c:pt>
                <c:pt idx="135">
                  <c:v>39873</c:v>
                </c:pt>
                <c:pt idx="136">
                  <c:v>39904</c:v>
                </c:pt>
                <c:pt idx="137">
                  <c:v>39934</c:v>
                </c:pt>
                <c:pt idx="138">
                  <c:v>39965</c:v>
                </c:pt>
                <c:pt idx="139">
                  <c:v>39995</c:v>
                </c:pt>
                <c:pt idx="140">
                  <c:v>40026</c:v>
                </c:pt>
                <c:pt idx="141">
                  <c:v>40057</c:v>
                </c:pt>
                <c:pt idx="142">
                  <c:v>40087</c:v>
                </c:pt>
                <c:pt idx="143">
                  <c:v>40118</c:v>
                </c:pt>
                <c:pt idx="144">
                  <c:v>40148</c:v>
                </c:pt>
                <c:pt idx="145">
                  <c:v>40179</c:v>
                </c:pt>
                <c:pt idx="146">
                  <c:v>40210</c:v>
                </c:pt>
                <c:pt idx="147">
                  <c:v>40238</c:v>
                </c:pt>
                <c:pt idx="148">
                  <c:v>40269</c:v>
                </c:pt>
                <c:pt idx="149">
                  <c:v>40299</c:v>
                </c:pt>
                <c:pt idx="150">
                  <c:v>40330</c:v>
                </c:pt>
                <c:pt idx="151">
                  <c:v>40360</c:v>
                </c:pt>
                <c:pt idx="152">
                  <c:v>40391</c:v>
                </c:pt>
                <c:pt idx="153">
                  <c:v>40422</c:v>
                </c:pt>
                <c:pt idx="154">
                  <c:v>40452</c:v>
                </c:pt>
                <c:pt idx="155">
                  <c:v>40483</c:v>
                </c:pt>
                <c:pt idx="156">
                  <c:v>40513</c:v>
                </c:pt>
                <c:pt idx="157">
                  <c:v>40544</c:v>
                </c:pt>
                <c:pt idx="158">
                  <c:v>40575</c:v>
                </c:pt>
                <c:pt idx="159">
                  <c:v>40603</c:v>
                </c:pt>
                <c:pt idx="160">
                  <c:v>40634</c:v>
                </c:pt>
                <c:pt idx="161">
                  <c:v>40664</c:v>
                </c:pt>
                <c:pt idx="162">
                  <c:v>40695</c:v>
                </c:pt>
                <c:pt idx="163">
                  <c:v>40725</c:v>
                </c:pt>
                <c:pt idx="164">
                  <c:v>40756</c:v>
                </c:pt>
                <c:pt idx="165">
                  <c:v>40787</c:v>
                </c:pt>
                <c:pt idx="166">
                  <c:v>40817</c:v>
                </c:pt>
                <c:pt idx="167">
                  <c:v>40848</c:v>
                </c:pt>
                <c:pt idx="168">
                  <c:v>40878</c:v>
                </c:pt>
                <c:pt idx="169">
                  <c:v>40909</c:v>
                </c:pt>
                <c:pt idx="170">
                  <c:v>40940</c:v>
                </c:pt>
                <c:pt idx="171">
                  <c:v>40969</c:v>
                </c:pt>
                <c:pt idx="172">
                  <c:v>41000</c:v>
                </c:pt>
                <c:pt idx="173">
                  <c:v>41030</c:v>
                </c:pt>
                <c:pt idx="174">
                  <c:v>41061</c:v>
                </c:pt>
                <c:pt idx="175">
                  <c:v>41091</c:v>
                </c:pt>
                <c:pt idx="176">
                  <c:v>41122</c:v>
                </c:pt>
                <c:pt idx="177">
                  <c:v>41153</c:v>
                </c:pt>
                <c:pt idx="178">
                  <c:v>41183</c:v>
                </c:pt>
                <c:pt idx="179">
                  <c:v>41214</c:v>
                </c:pt>
                <c:pt idx="180">
                  <c:v>41244</c:v>
                </c:pt>
                <c:pt idx="181">
                  <c:v>41275</c:v>
                </c:pt>
                <c:pt idx="182">
                  <c:v>41306</c:v>
                </c:pt>
                <c:pt idx="183">
                  <c:v>41334</c:v>
                </c:pt>
                <c:pt idx="184">
                  <c:v>41365</c:v>
                </c:pt>
                <c:pt idx="185">
                  <c:v>41395</c:v>
                </c:pt>
                <c:pt idx="186">
                  <c:v>41426</c:v>
                </c:pt>
                <c:pt idx="187">
                  <c:v>41456</c:v>
                </c:pt>
                <c:pt idx="188">
                  <c:v>41487</c:v>
                </c:pt>
                <c:pt idx="189">
                  <c:v>41518</c:v>
                </c:pt>
                <c:pt idx="190">
                  <c:v>41548</c:v>
                </c:pt>
                <c:pt idx="191">
                  <c:v>41579</c:v>
                </c:pt>
                <c:pt idx="192">
                  <c:v>41609</c:v>
                </c:pt>
                <c:pt idx="193">
                  <c:v>41640</c:v>
                </c:pt>
                <c:pt idx="194">
                  <c:v>41671</c:v>
                </c:pt>
                <c:pt idx="195">
                  <c:v>41699</c:v>
                </c:pt>
                <c:pt idx="196">
                  <c:v>41730</c:v>
                </c:pt>
                <c:pt idx="197">
                  <c:v>41760</c:v>
                </c:pt>
                <c:pt idx="198">
                  <c:v>41791</c:v>
                </c:pt>
                <c:pt idx="199">
                  <c:v>41821</c:v>
                </c:pt>
                <c:pt idx="200">
                  <c:v>41852</c:v>
                </c:pt>
                <c:pt idx="201">
                  <c:v>41883</c:v>
                </c:pt>
                <c:pt idx="202">
                  <c:v>41913</c:v>
                </c:pt>
                <c:pt idx="203">
                  <c:v>41944</c:v>
                </c:pt>
                <c:pt idx="204">
                  <c:v>41974</c:v>
                </c:pt>
                <c:pt idx="205">
                  <c:v>42005</c:v>
                </c:pt>
                <c:pt idx="206">
                  <c:v>42036</c:v>
                </c:pt>
                <c:pt idx="207">
                  <c:v>42064</c:v>
                </c:pt>
                <c:pt idx="208">
                  <c:v>42095</c:v>
                </c:pt>
                <c:pt idx="209">
                  <c:v>42125</c:v>
                </c:pt>
                <c:pt idx="210">
                  <c:v>42156</c:v>
                </c:pt>
                <c:pt idx="211">
                  <c:v>42186</c:v>
                </c:pt>
                <c:pt idx="212">
                  <c:v>42217</c:v>
                </c:pt>
                <c:pt idx="213">
                  <c:v>42248</c:v>
                </c:pt>
                <c:pt idx="214">
                  <c:v>42278</c:v>
                </c:pt>
                <c:pt idx="215">
                  <c:v>42309</c:v>
                </c:pt>
                <c:pt idx="216">
                  <c:v>42339</c:v>
                </c:pt>
                <c:pt idx="217">
                  <c:v>42370</c:v>
                </c:pt>
                <c:pt idx="218">
                  <c:v>42401</c:v>
                </c:pt>
                <c:pt idx="219">
                  <c:v>42430</c:v>
                </c:pt>
                <c:pt idx="220">
                  <c:v>42461</c:v>
                </c:pt>
                <c:pt idx="221">
                  <c:v>42491</c:v>
                </c:pt>
                <c:pt idx="222">
                  <c:v>42522</c:v>
                </c:pt>
                <c:pt idx="223">
                  <c:v>42552</c:v>
                </c:pt>
                <c:pt idx="224">
                  <c:v>42583</c:v>
                </c:pt>
                <c:pt idx="225">
                  <c:v>42614</c:v>
                </c:pt>
                <c:pt idx="226">
                  <c:v>42644</c:v>
                </c:pt>
                <c:pt idx="227">
                  <c:v>42675</c:v>
                </c:pt>
                <c:pt idx="228">
                  <c:v>42705</c:v>
                </c:pt>
                <c:pt idx="229">
                  <c:v>42736</c:v>
                </c:pt>
                <c:pt idx="230">
                  <c:v>42767</c:v>
                </c:pt>
                <c:pt idx="231">
                  <c:v>42795</c:v>
                </c:pt>
                <c:pt idx="232">
                  <c:v>42826</c:v>
                </c:pt>
                <c:pt idx="233">
                  <c:v>42856</c:v>
                </c:pt>
                <c:pt idx="234">
                  <c:v>42887</c:v>
                </c:pt>
                <c:pt idx="235">
                  <c:v>42917</c:v>
                </c:pt>
                <c:pt idx="236">
                  <c:v>42948</c:v>
                </c:pt>
                <c:pt idx="237">
                  <c:v>42979</c:v>
                </c:pt>
                <c:pt idx="238">
                  <c:v>43009</c:v>
                </c:pt>
                <c:pt idx="239">
                  <c:v>43040</c:v>
                </c:pt>
                <c:pt idx="240">
                  <c:v>43070</c:v>
                </c:pt>
                <c:pt idx="241">
                  <c:v>43101</c:v>
                </c:pt>
                <c:pt idx="242">
                  <c:v>43132</c:v>
                </c:pt>
                <c:pt idx="243">
                  <c:v>43160</c:v>
                </c:pt>
                <c:pt idx="244">
                  <c:v>43191</c:v>
                </c:pt>
                <c:pt idx="245">
                  <c:v>43221</c:v>
                </c:pt>
                <c:pt idx="246">
                  <c:v>43252</c:v>
                </c:pt>
                <c:pt idx="247">
                  <c:v>43282</c:v>
                </c:pt>
                <c:pt idx="248">
                  <c:v>43313</c:v>
                </c:pt>
                <c:pt idx="249">
                  <c:v>43344</c:v>
                </c:pt>
                <c:pt idx="250">
                  <c:v>43374</c:v>
                </c:pt>
                <c:pt idx="251">
                  <c:v>43405</c:v>
                </c:pt>
                <c:pt idx="252">
                  <c:v>43435</c:v>
                </c:pt>
                <c:pt idx="253">
                  <c:v>43466</c:v>
                </c:pt>
                <c:pt idx="254">
                  <c:v>43497</c:v>
                </c:pt>
                <c:pt idx="255">
                  <c:v>43525</c:v>
                </c:pt>
                <c:pt idx="256">
                  <c:v>43556</c:v>
                </c:pt>
                <c:pt idx="257">
                  <c:v>43586</c:v>
                </c:pt>
                <c:pt idx="258">
                  <c:v>43617</c:v>
                </c:pt>
                <c:pt idx="259">
                  <c:v>43647</c:v>
                </c:pt>
                <c:pt idx="260">
                  <c:v>43678</c:v>
                </c:pt>
                <c:pt idx="261">
                  <c:v>43709</c:v>
                </c:pt>
                <c:pt idx="262">
                  <c:v>43739</c:v>
                </c:pt>
                <c:pt idx="263">
                  <c:v>43770</c:v>
                </c:pt>
                <c:pt idx="264">
                  <c:v>43800</c:v>
                </c:pt>
                <c:pt idx="265">
                  <c:v>43831</c:v>
                </c:pt>
                <c:pt idx="266">
                  <c:v>43862</c:v>
                </c:pt>
                <c:pt idx="267">
                  <c:v>43891</c:v>
                </c:pt>
                <c:pt idx="268">
                  <c:v>43922</c:v>
                </c:pt>
                <c:pt idx="269">
                  <c:v>43952</c:v>
                </c:pt>
                <c:pt idx="270">
                  <c:v>43983</c:v>
                </c:pt>
                <c:pt idx="271">
                  <c:v>44013</c:v>
                </c:pt>
                <c:pt idx="272">
                  <c:v>44044</c:v>
                </c:pt>
                <c:pt idx="273">
                  <c:v>44075</c:v>
                </c:pt>
                <c:pt idx="274">
                  <c:v>44105</c:v>
                </c:pt>
                <c:pt idx="275">
                  <c:v>44136</c:v>
                </c:pt>
                <c:pt idx="276">
                  <c:v>44166</c:v>
                </c:pt>
                <c:pt idx="277">
                  <c:v>44197</c:v>
                </c:pt>
                <c:pt idx="278">
                  <c:v>44228</c:v>
                </c:pt>
                <c:pt idx="279">
                  <c:v>44256</c:v>
                </c:pt>
                <c:pt idx="280">
                  <c:v>44287</c:v>
                </c:pt>
                <c:pt idx="281">
                  <c:v>44317</c:v>
                </c:pt>
                <c:pt idx="282">
                  <c:v>44348</c:v>
                </c:pt>
                <c:pt idx="283">
                  <c:v>44378</c:v>
                </c:pt>
                <c:pt idx="284">
                  <c:v>44409</c:v>
                </c:pt>
                <c:pt idx="285">
                  <c:v>44440</c:v>
                </c:pt>
                <c:pt idx="286">
                  <c:v>44470</c:v>
                </c:pt>
                <c:pt idx="287">
                  <c:v>44501</c:v>
                </c:pt>
                <c:pt idx="288">
                  <c:v>44531</c:v>
                </c:pt>
                <c:pt idx="289">
                  <c:v>44562</c:v>
                </c:pt>
                <c:pt idx="290">
                  <c:v>44593</c:v>
                </c:pt>
                <c:pt idx="291">
                  <c:v>44621</c:v>
                </c:pt>
                <c:pt idx="292">
                  <c:v>44652</c:v>
                </c:pt>
                <c:pt idx="293">
                  <c:v>44682</c:v>
                </c:pt>
                <c:pt idx="294">
                  <c:v>44713</c:v>
                </c:pt>
                <c:pt idx="295">
                  <c:v>44743</c:v>
                </c:pt>
                <c:pt idx="296">
                  <c:v>44774</c:v>
                </c:pt>
                <c:pt idx="297">
                  <c:v>44805</c:v>
                </c:pt>
                <c:pt idx="298">
                  <c:v>44835</c:v>
                </c:pt>
                <c:pt idx="299">
                  <c:v>44866</c:v>
                </c:pt>
                <c:pt idx="300">
                  <c:v>44896</c:v>
                </c:pt>
                <c:pt idx="301">
                  <c:v>44927</c:v>
                </c:pt>
                <c:pt idx="302">
                  <c:v>44958</c:v>
                </c:pt>
                <c:pt idx="303">
                  <c:v>44986</c:v>
                </c:pt>
                <c:pt idx="304">
                  <c:v>45017</c:v>
                </c:pt>
                <c:pt idx="305">
                  <c:v>45047</c:v>
                </c:pt>
                <c:pt idx="306">
                  <c:v>45078</c:v>
                </c:pt>
                <c:pt idx="307">
                  <c:v>45108</c:v>
                </c:pt>
                <c:pt idx="308">
                  <c:v>45139</c:v>
                </c:pt>
                <c:pt idx="309">
                  <c:v>45170</c:v>
                </c:pt>
                <c:pt idx="310">
                  <c:v>45200</c:v>
                </c:pt>
                <c:pt idx="311">
                  <c:v>45231</c:v>
                </c:pt>
                <c:pt idx="312">
                  <c:v>45261</c:v>
                </c:pt>
                <c:pt idx="313">
                  <c:v>45292</c:v>
                </c:pt>
                <c:pt idx="314">
                  <c:v>45323</c:v>
                </c:pt>
                <c:pt idx="315">
                  <c:v>45352</c:v>
                </c:pt>
                <c:pt idx="316">
                  <c:v>45383</c:v>
                </c:pt>
                <c:pt idx="317">
                  <c:v>45413</c:v>
                </c:pt>
                <c:pt idx="318">
                  <c:v>45444</c:v>
                </c:pt>
                <c:pt idx="319">
                  <c:v>45474</c:v>
                </c:pt>
                <c:pt idx="320">
                  <c:v>45505</c:v>
                </c:pt>
                <c:pt idx="321">
                  <c:v>45536</c:v>
                </c:pt>
                <c:pt idx="322">
                  <c:v>45566</c:v>
                </c:pt>
                <c:pt idx="323">
                  <c:v>45597</c:v>
                </c:pt>
                <c:pt idx="324">
                  <c:v>45627</c:v>
                </c:pt>
              </c:numCache>
            </c:numRef>
          </c:cat>
          <c:val>
            <c:numRef>
              <c:f>'G1'!$C$5:$C$329</c:f>
              <c:numCache>
                <c:formatCode>#,##0.00</c:formatCode>
                <c:ptCount val="325"/>
                <c:pt idx="0">
                  <c:v>4.4064153001989383E-2</c:v>
                </c:pt>
                <c:pt idx="1">
                  <c:v>0.20421719419286199</c:v>
                </c:pt>
                <c:pt idx="2">
                  <c:v>0.16471822599010247</c:v>
                </c:pt>
                <c:pt idx="3">
                  <c:v>-1.6019151279711746E-2</c:v>
                </c:pt>
                <c:pt idx="4">
                  <c:v>-0.15161233060516541</c:v>
                </c:pt>
                <c:pt idx="5">
                  <c:v>-0.17579799616544886</c:v>
                </c:pt>
                <c:pt idx="6">
                  <c:v>-0.37189496996459304</c:v>
                </c:pt>
                <c:pt idx="7">
                  <c:v>-0.36184240538233142</c:v>
                </c:pt>
                <c:pt idx="8">
                  <c:v>-0.33408571601606635</c:v>
                </c:pt>
                <c:pt idx="9">
                  <c:v>-0.33729504496087143</c:v>
                </c:pt>
                <c:pt idx="10">
                  <c:v>-0.40713826318028784</c:v>
                </c:pt>
                <c:pt idx="11">
                  <c:v>-0.55018453127511557</c:v>
                </c:pt>
                <c:pt idx="12">
                  <c:v>-0.17410729045832046</c:v>
                </c:pt>
                <c:pt idx="13">
                  <c:v>-0.15300631580123181</c:v>
                </c:pt>
                <c:pt idx="14">
                  <c:v>-2.4215102630231876E-2</c:v>
                </c:pt>
                <c:pt idx="15">
                  <c:v>0.11630275384180465</c:v>
                </c:pt>
                <c:pt idx="16">
                  <c:v>0.34123286030531008</c:v>
                </c:pt>
                <c:pt idx="17">
                  <c:v>0.28222140605125473</c:v>
                </c:pt>
                <c:pt idx="18">
                  <c:v>0.58885258268238538</c:v>
                </c:pt>
                <c:pt idx="19">
                  <c:v>0.796711819497398</c:v>
                </c:pt>
                <c:pt idx="20">
                  <c:v>0.75917217885395438</c:v>
                </c:pt>
                <c:pt idx="21">
                  <c:v>1.1601698575030059</c:v>
                </c:pt>
                <c:pt idx="22">
                  <c:v>1.3371647735831997</c:v>
                </c:pt>
                <c:pt idx="23">
                  <c:v>1.5019894744780999</c:v>
                </c:pt>
                <c:pt idx="24">
                  <c:v>1.1021234937972211</c:v>
                </c:pt>
                <c:pt idx="25">
                  <c:v>1.156022402859084</c:v>
                </c:pt>
                <c:pt idx="26">
                  <c:v>1.1361026318829202</c:v>
                </c:pt>
                <c:pt idx="27">
                  <c:v>1.3715804523905326</c:v>
                </c:pt>
                <c:pt idx="28">
                  <c:v>1.4868362467022169</c:v>
                </c:pt>
                <c:pt idx="29">
                  <c:v>1.7012670143314872</c:v>
                </c:pt>
                <c:pt idx="30">
                  <c:v>1.7014657474138446</c:v>
                </c:pt>
                <c:pt idx="31">
                  <c:v>1.5178981730069616</c:v>
                </c:pt>
                <c:pt idx="32">
                  <c:v>1.5194345961469224</c:v>
                </c:pt>
                <c:pt idx="33">
                  <c:v>1.3337845777406128</c:v>
                </c:pt>
                <c:pt idx="34">
                  <c:v>1.3554792322521876</c:v>
                </c:pt>
                <c:pt idx="35">
                  <c:v>1.377393406357742</c:v>
                </c:pt>
                <c:pt idx="36">
                  <c:v>1.3530438549113191</c:v>
                </c:pt>
                <c:pt idx="37">
                  <c:v>1.417328338139547</c:v>
                </c:pt>
                <c:pt idx="38">
                  <c:v>1.3190371507647201</c:v>
                </c:pt>
                <c:pt idx="39">
                  <c:v>1.1495219950479914</c:v>
                </c:pt>
                <c:pt idx="40">
                  <c:v>1.2383535591242454</c:v>
                </c:pt>
                <c:pt idx="41">
                  <c:v>1.2590212572707695</c:v>
                </c:pt>
                <c:pt idx="42">
                  <c:v>1.2481228565526299</c:v>
                </c:pt>
                <c:pt idx="43">
                  <c:v>1.3026932610009523</c:v>
                </c:pt>
                <c:pt idx="44">
                  <c:v>1.4008760320806608</c:v>
                </c:pt>
                <c:pt idx="45">
                  <c:v>1.3862134436860436</c:v>
                </c:pt>
                <c:pt idx="46">
                  <c:v>1.4779741768804997</c:v>
                </c:pt>
                <c:pt idx="47">
                  <c:v>1.4262361351444295</c:v>
                </c:pt>
                <c:pt idx="48">
                  <c:v>1.2033233934994942</c:v>
                </c:pt>
                <c:pt idx="49">
                  <c:v>1.4222987021221463</c:v>
                </c:pt>
                <c:pt idx="50">
                  <c:v>1.5188979847011197</c:v>
                </c:pt>
                <c:pt idx="51">
                  <c:v>1.4791253958957564</c:v>
                </c:pt>
                <c:pt idx="52">
                  <c:v>1.482043721823473</c:v>
                </c:pt>
                <c:pt idx="53">
                  <c:v>1.4344952754196161</c:v>
                </c:pt>
                <c:pt idx="54">
                  <c:v>1.4110811521120519</c:v>
                </c:pt>
                <c:pt idx="55">
                  <c:v>1.4567272972898804</c:v>
                </c:pt>
                <c:pt idx="56">
                  <c:v>1.4011831539738064</c:v>
                </c:pt>
                <c:pt idx="57">
                  <c:v>1.7493158586454345</c:v>
                </c:pt>
                <c:pt idx="58">
                  <c:v>1.8313705145628185</c:v>
                </c:pt>
                <c:pt idx="59">
                  <c:v>1.8355954743961214</c:v>
                </c:pt>
                <c:pt idx="60">
                  <c:v>1.9181255290226784</c:v>
                </c:pt>
                <c:pt idx="61">
                  <c:v>2.0096145364904539</c:v>
                </c:pt>
                <c:pt idx="62">
                  <c:v>2.1036909671397859</c:v>
                </c:pt>
                <c:pt idx="63">
                  <c:v>2.2211634545974741</c:v>
                </c:pt>
                <c:pt idx="64">
                  <c:v>2.4554802444933133</c:v>
                </c:pt>
                <c:pt idx="65">
                  <c:v>2.5362193657951266</c:v>
                </c:pt>
                <c:pt idx="66">
                  <c:v>2.4651954648725818</c:v>
                </c:pt>
                <c:pt idx="67">
                  <c:v>2.4729673416497033</c:v>
                </c:pt>
                <c:pt idx="68">
                  <c:v>2.5047587318063278</c:v>
                </c:pt>
                <c:pt idx="69">
                  <c:v>2.2385864126491408</c:v>
                </c:pt>
                <c:pt idx="70">
                  <c:v>2.2490583556259267</c:v>
                </c:pt>
                <c:pt idx="71">
                  <c:v>2.2812276706034353</c:v>
                </c:pt>
                <c:pt idx="72">
                  <c:v>2.1037009597447964</c:v>
                </c:pt>
                <c:pt idx="73">
                  <c:v>2.0781669989216023</c:v>
                </c:pt>
                <c:pt idx="74">
                  <c:v>2.0919718508171625</c:v>
                </c:pt>
                <c:pt idx="75">
                  <c:v>2.145582628215271</c:v>
                </c:pt>
                <c:pt idx="76">
                  <c:v>1.9708323208244278</c:v>
                </c:pt>
                <c:pt idx="77">
                  <c:v>1.9401288168161928</c:v>
                </c:pt>
                <c:pt idx="78">
                  <c:v>2.1689027177911702</c:v>
                </c:pt>
                <c:pt idx="79">
                  <c:v>2.1871791203387607</c:v>
                </c:pt>
                <c:pt idx="80">
                  <c:v>2.1939737934780097</c:v>
                </c:pt>
                <c:pt idx="81">
                  <c:v>2.2642890370708457</c:v>
                </c:pt>
                <c:pt idx="82">
                  <c:v>2.2349828245541761</c:v>
                </c:pt>
                <c:pt idx="83">
                  <c:v>2.1297632530743367</c:v>
                </c:pt>
                <c:pt idx="84">
                  <c:v>2.3039895943779025</c:v>
                </c:pt>
                <c:pt idx="85">
                  <c:v>2.3371950272404094</c:v>
                </c:pt>
                <c:pt idx="86">
                  <c:v>2.1918671517148933</c:v>
                </c:pt>
                <c:pt idx="87">
                  <c:v>2.2127291085032672</c:v>
                </c:pt>
                <c:pt idx="88">
                  <c:v>2.4638007536511597</c:v>
                </c:pt>
                <c:pt idx="89">
                  <c:v>2.3936716818370583</c:v>
                </c:pt>
                <c:pt idx="90">
                  <c:v>2.3821461250948501</c:v>
                </c:pt>
                <c:pt idx="91">
                  <c:v>2.420657225915174</c:v>
                </c:pt>
                <c:pt idx="92">
                  <c:v>2.4371978804256607</c:v>
                </c:pt>
                <c:pt idx="93">
                  <c:v>2.3217876974820126</c:v>
                </c:pt>
                <c:pt idx="94">
                  <c:v>2.3599538269435945</c:v>
                </c:pt>
                <c:pt idx="95">
                  <c:v>2.359089195628965</c:v>
                </c:pt>
                <c:pt idx="96">
                  <c:v>2.2447605536032911</c:v>
                </c:pt>
                <c:pt idx="97">
                  <c:v>1.9924104191529519</c:v>
                </c:pt>
                <c:pt idx="98">
                  <c:v>2.0538404495827263</c:v>
                </c:pt>
                <c:pt idx="99">
                  <c:v>2.0704029936516788</c:v>
                </c:pt>
                <c:pt idx="100">
                  <c:v>2.1541028688231116</c:v>
                </c:pt>
                <c:pt idx="101">
                  <c:v>2.130518967681049</c:v>
                </c:pt>
                <c:pt idx="102">
                  <c:v>2.128758798395304</c:v>
                </c:pt>
                <c:pt idx="103">
                  <c:v>2.0313685128225734</c:v>
                </c:pt>
                <c:pt idx="104">
                  <c:v>2.0825603539590096</c:v>
                </c:pt>
                <c:pt idx="105">
                  <c:v>1.9028161870999538</c:v>
                </c:pt>
                <c:pt idx="106">
                  <c:v>1.9227621255950442</c:v>
                </c:pt>
                <c:pt idx="107">
                  <c:v>1.8237485818999544</c:v>
                </c:pt>
                <c:pt idx="108">
                  <c:v>1.7558719042698729</c:v>
                </c:pt>
                <c:pt idx="109">
                  <c:v>2.0715986294961763</c:v>
                </c:pt>
                <c:pt idx="110">
                  <c:v>2.0419353163432268</c:v>
                </c:pt>
                <c:pt idx="111">
                  <c:v>1.88162150515782</c:v>
                </c:pt>
                <c:pt idx="112">
                  <c:v>1.8367950224488572</c:v>
                </c:pt>
                <c:pt idx="113">
                  <c:v>1.8486872993279626</c:v>
                </c:pt>
                <c:pt idx="114">
                  <c:v>1.793221663057994</c:v>
                </c:pt>
                <c:pt idx="115">
                  <c:v>1.848636287812782</c:v>
                </c:pt>
                <c:pt idx="116">
                  <c:v>1.7699834625976931</c:v>
                </c:pt>
                <c:pt idx="117">
                  <c:v>1.7843181513183408</c:v>
                </c:pt>
                <c:pt idx="118">
                  <c:v>1.8747231540271869</c:v>
                </c:pt>
                <c:pt idx="119">
                  <c:v>2.0443363318186312</c:v>
                </c:pt>
                <c:pt idx="120">
                  <c:v>1.8827413081957762</c:v>
                </c:pt>
                <c:pt idx="121">
                  <c:v>2.0078671931300791</c:v>
                </c:pt>
                <c:pt idx="122">
                  <c:v>2.0425794987730015</c:v>
                </c:pt>
                <c:pt idx="123">
                  <c:v>2.1922299688687503</c:v>
                </c:pt>
                <c:pt idx="124">
                  <c:v>2.2504585218817859</c:v>
                </c:pt>
                <c:pt idx="125">
                  <c:v>2.2344507994258267</c:v>
                </c:pt>
                <c:pt idx="126">
                  <c:v>2.292614066807984</c:v>
                </c:pt>
                <c:pt idx="127">
                  <c:v>2.3314285437521383</c:v>
                </c:pt>
                <c:pt idx="128">
                  <c:v>2.3775403577862666</c:v>
                </c:pt>
                <c:pt idx="129">
                  <c:v>2.5309072096484546</c:v>
                </c:pt>
                <c:pt idx="130">
                  <c:v>2.6624751911177893</c:v>
                </c:pt>
                <c:pt idx="131">
                  <c:v>2.3506541399382761</c:v>
                </c:pt>
                <c:pt idx="132">
                  <c:v>1.9157674539772473</c:v>
                </c:pt>
                <c:pt idx="133">
                  <c:v>1.5470814914891409</c:v>
                </c:pt>
                <c:pt idx="134">
                  <c:v>1.3423042343320861</c:v>
                </c:pt>
                <c:pt idx="135">
                  <c:v>1.2683921499536626</c:v>
                </c:pt>
                <c:pt idx="136">
                  <c:v>1.0524825248627285</c:v>
                </c:pt>
                <c:pt idx="137">
                  <c:v>0.88149469271820802</c:v>
                </c:pt>
                <c:pt idx="138">
                  <c:v>0.61415145765126633</c:v>
                </c:pt>
                <c:pt idx="139">
                  <c:v>0.43356382918887509</c:v>
                </c:pt>
                <c:pt idx="140">
                  <c:v>0.3415148086365471</c:v>
                </c:pt>
                <c:pt idx="141">
                  <c:v>-0.11209851126229202</c:v>
                </c:pt>
                <c:pt idx="142">
                  <c:v>-0.24399424505270739</c:v>
                </c:pt>
                <c:pt idx="143">
                  <c:v>0.12548671360231198</c:v>
                </c:pt>
                <c:pt idx="144">
                  <c:v>0.55496626059520104</c:v>
                </c:pt>
                <c:pt idx="145">
                  <c:v>0.81695733295269068</c:v>
                </c:pt>
                <c:pt idx="146">
                  <c:v>0.79120654251905986</c:v>
                </c:pt>
                <c:pt idx="147">
                  <c:v>0.44448361594588315</c:v>
                </c:pt>
                <c:pt idx="148">
                  <c:v>0.60682285524956503</c:v>
                </c:pt>
                <c:pt idx="149">
                  <c:v>0.60853962340066026</c:v>
                </c:pt>
                <c:pt idx="150">
                  <c:v>0.61903663845465062</c:v>
                </c:pt>
                <c:pt idx="151">
                  <c:v>0.56544272390048589</c:v>
                </c:pt>
                <c:pt idx="152">
                  <c:v>0.55275365640973362</c:v>
                </c:pt>
                <c:pt idx="153">
                  <c:v>0.60426951316838751</c:v>
                </c:pt>
                <c:pt idx="154">
                  <c:v>0.52475818087051096</c:v>
                </c:pt>
                <c:pt idx="155">
                  <c:v>0.32158382100318605</c:v>
                </c:pt>
                <c:pt idx="156">
                  <c:v>0.85013376435827737</c:v>
                </c:pt>
                <c:pt idx="157">
                  <c:v>0.87147319291229242</c:v>
                </c:pt>
                <c:pt idx="158">
                  <c:v>0.94839255284085222</c:v>
                </c:pt>
                <c:pt idx="159">
                  <c:v>1.2684165061010857</c:v>
                </c:pt>
                <c:pt idx="160">
                  <c:v>1.2278390332320979</c:v>
                </c:pt>
                <c:pt idx="161">
                  <c:v>1.2919373996705155</c:v>
                </c:pt>
                <c:pt idx="162">
                  <c:v>1.3701151312194724</c:v>
                </c:pt>
                <c:pt idx="163">
                  <c:v>1.5853591587060523</c:v>
                </c:pt>
                <c:pt idx="164">
                  <c:v>1.5064929694976807</c:v>
                </c:pt>
                <c:pt idx="165">
                  <c:v>1.7208656812634868</c:v>
                </c:pt>
                <c:pt idx="166">
                  <c:v>1.7645111768217863</c:v>
                </c:pt>
                <c:pt idx="167">
                  <c:v>1.8043057921370662</c:v>
                </c:pt>
                <c:pt idx="168">
                  <c:v>1.4331378139655462</c:v>
                </c:pt>
                <c:pt idx="169">
                  <c:v>1.5661662197103847</c:v>
                </c:pt>
                <c:pt idx="170">
                  <c:v>1.5883774230910448</c:v>
                </c:pt>
                <c:pt idx="171">
                  <c:v>1.5228973119509399</c:v>
                </c:pt>
                <c:pt idx="172">
                  <c:v>1.4079692543326301</c:v>
                </c:pt>
                <c:pt idx="173">
                  <c:v>1.3533760300933417</c:v>
                </c:pt>
                <c:pt idx="174">
                  <c:v>1.2416010819585643</c:v>
                </c:pt>
                <c:pt idx="175">
                  <c:v>1.0657424818426293</c:v>
                </c:pt>
                <c:pt idx="176">
                  <c:v>0.93682274986898495</c:v>
                </c:pt>
                <c:pt idx="177">
                  <c:v>0.7828100942089139</c:v>
                </c:pt>
                <c:pt idx="178">
                  <c:v>0.70401349085826692</c:v>
                </c:pt>
                <c:pt idx="179">
                  <c:v>0.50114113646349756</c:v>
                </c:pt>
                <c:pt idx="180">
                  <c:v>0.7771622475031984</c:v>
                </c:pt>
                <c:pt idx="181">
                  <c:v>0.85699065127655216</c:v>
                </c:pt>
                <c:pt idx="182">
                  <c:v>0.60869569586177641</c:v>
                </c:pt>
                <c:pt idx="183">
                  <c:v>0.43754380487617012</c:v>
                </c:pt>
                <c:pt idx="184">
                  <c:v>0.35032910300066367</c:v>
                </c:pt>
                <c:pt idx="185">
                  <c:v>0.39437290693279436</c:v>
                </c:pt>
                <c:pt idx="186">
                  <c:v>0.34449300781016923</c:v>
                </c:pt>
                <c:pt idx="187">
                  <c:v>0.27073695662906955</c:v>
                </c:pt>
                <c:pt idx="188">
                  <c:v>0.22033579507787898</c:v>
                </c:pt>
                <c:pt idx="189">
                  <c:v>4.1024522177508918E-2</c:v>
                </c:pt>
                <c:pt idx="190">
                  <c:v>-5.9666497554311755E-2</c:v>
                </c:pt>
                <c:pt idx="191">
                  <c:v>0.30046731969916246</c:v>
                </c:pt>
                <c:pt idx="192">
                  <c:v>0.26647991030099549</c:v>
                </c:pt>
                <c:pt idx="193">
                  <c:v>3.9386356917367207E-2</c:v>
                </c:pt>
                <c:pt idx="194">
                  <c:v>5.5908335254263225E-2</c:v>
                </c:pt>
                <c:pt idx="195">
                  <c:v>0.11906910568815728</c:v>
                </c:pt>
                <c:pt idx="196">
                  <c:v>0.27627580893632531</c:v>
                </c:pt>
                <c:pt idx="197">
                  <c:v>-4.7373803276835144E-2</c:v>
                </c:pt>
                <c:pt idx="198">
                  <c:v>-8.7470197112143599E-2</c:v>
                </c:pt>
                <c:pt idx="199">
                  <c:v>-0.24494137153266896</c:v>
                </c:pt>
                <c:pt idx="200">
                  <c:v>-0.35934933167234773</c:v>
                </c:pt>
                <c:pt idx="201">
                  <c:v>-0.59111494063480763</c:v>
                </c:pt>
                <c:pt idx="202">
                  <c:v>-0.64955409429105382</c:v>
                </c:pt>
                <c:pt idx="203">
                  <c:v>-1.0996117280956124</c:v>
                </c:pt>
                <c:pt idx="204">
                  <c:v>-1.4115166713735516</c:v>
                </c:pt>
                <c:pt idx="205">
                  <c:v>-1.4975342337930555</c:v>
                </c:pt>
                <c:pt idx="206">
                  <c:v>-1.576879931013923</c:v>
                </c:pt>
                <c:pt idx="207">
                  <c:v>-1.6060028803309607</c:v>
                </c:pt>
                <c:pt idx="208">
                  <c:v>-1.6970431198502656</c:v>
                </c:pt>
                <c:pt idx="209">
                  <c:v>-1.6787281499549234</c:v>
                </c:pt>
                <c:pt idx="210">
                  <c:v>-1.7386641034764549</c:v>
                </c:pt>
                <c:pt idx="211">
                  <c:v>-1.7247929154762458</c:v>
                </c:pt>
                <c:pt idx="212">
                  <c:v>-1.6812321359391018</c:v>
                </c:pt>
                <c:pt idx="213">
                  <c:v>-1.4181357912339418</c:v>
                </c:pt>
                <c:pt idx="214">
                  <c:v>-1.6240705109724838</c:v>
                </c:pt>
                <c:pt idx="215">
                  <c:v>-1.777087250332833</c:v>
                </c:pt>
                <c:pt idx="216">
                  <c:v>-1.9064949350967249</c:v>
                </c:pt>
                <c:pt idx="217">
                  <c:v>-1.9930643523031275</c:v>
                </c:pt>
                <c:pt idx="218">
                  <c:v>-2.2179089285184261</c:v>
                </c:pt>
                <c:pt idx="219">
                  <c:v>-2.3415934082672702</c:v>
                </c:pt>
                <c:pt idx="220">
                  <c:v>-2.3743356802511375</c:v>
                </c:pt>
                <c:pt idx="221">
                  <c:v>-2.4253085908723624</c:v>
                </c:pt>
                <c:pt idx="222">
                  <c:v>-2.5216010377219455</c:v>
                </c:pt>
                <c:pt idx="223">
                  <c:v>-2.7162259002571854</c:v>
                </c:pt>
                <c:pt idx="224">
                  <c:v>-2.8602161359551794</c:v>
                </c:pt>
                <c:pt idx="225">
                  <c:v>-3.1059259612690195</c:v>
                </c:pt>
                <c:pt idx="226">
                  <c:v>-2.9312755346283441</c:v>
                </c:pt>
                <c:pt idx="227">
                  <c:v>-3.0154790381629684</c:v>
                </c:pt>
                <c:pt idx="228">
                  <c:v>-3.5600658141613444</c:v>
                </c:pt>
                <c:pt idx="229">
                  <c:v>-3.3072115630985564</c:v>
                </c:pt>
                <c:pt idx="230">
                  <c:v>-3.3097822487942858</c:v>
                </c:pt>
                <c:pt idx="231">
                  <c:v>-3.3463095185106142</c:v>
                </c:pt>
                <c:pt idx="232">
                  <c:v>-3.2853742266767627</c:v>
                </c:pt>
                <c:pt idx="233">
                  <c:v>-3.4773627093911594</c:v>
                </c:pt>
                <c:pt idx="234">
                  <c:v>-3.5392727838517803</c:v>
                </c:pt>
                <c:pt idx="235">
                  <c:v>-3.5015386205752668</c:v>
                </c:pt>
                <c:pt idx="236">
                  <c:v>-3.3698624798553873</c:v>
                </c:pt>
                <c:pt idx="237">
                  <c:v>-3.3524964947424207</c:v>
                </c:pt>
                <c:pt idx="238">
                  <c:v>-3.2715683142719034</c:v>
                </c:pt>
                <c:pt idx="239">
                  <c:v>-3.0550076134776711</c:v>
                </c:pt>
                <c:pt idx="240">
                  <c:v>-2.8446956360910507</c:v>
                </c:pt>
                <c:pt idx="241">
                  <c:v>-2.7263023450178969</c:v>
                </c:pt>
                <c:pt idx="242">
                  <c:v>-2.6157454163450011</c:v>
                </c:pt>
                <c:pt idx="243">
                  <c:v>-2.804537952867876</c:v>
                </c:pt>
                <c:pt idx="244">
                  <c:v>-2.8188902422458839</c:v>
                </c:pt>
                <c:pt idx="245">
                  <c:v>-2.5794930688052791</c:v>
                </c:pt>
                <c:pt idx="246">
                  <c:v>-2.5220477850435059</c:v>
                </c:pt>
                <c:pt idx="247">
                  <c:v>-2.3219696253817665</c:v>
                </c:pt>
                <c:pt idx="248">
                  <c:v>-2.5124467616794415</c:v>
                </c:pt>
                <c:pt idx="249">
                  <c:v>-2.5083885065068383</c:v>
                </c:pt>
                <c:pt idx="250">
                  <c:v>-2.3974801910944925</c:v>
                </c:pt>
                <c:pt idx="251">
                  <c:v>-2.4980506900996633</c:v>
                </c:pt>
                <c:pt idx="252">
                  <c:v>-2.4185249009696803</c:v>
                </c:pt>
                <c:pt idx="253">
                  <c:v>-2.3366796282932287</c:v>
                </c:pt>
                <c:pt idx="254">
                  <c:v>-2.3473993068049639</c:v>
                </c:pt>
                <c:pt idx="255">
                  <c:v>-2.2949940319006292</c:v>
                </c:pt>
                <c:pt idx="256">
                  <c:v>-2.3120220325800087</c:v>
                </c:pt>
                <c:pt idx="257">
                  <c:v>-2.3300286048039456</c:v>
                </c:pt>
                <c:pt idx="258">
                  <c:v>-2.2600133327324676</c:v>
                </c:pt>
                <c:pt idx="259">
                  <c:v>-2.2823715517045877</c:v>
                </c:pt>
                <c:pt idx="260">
                  <c:v>-2.1893396930709552</c:v>
                </c:pt>
                <c:pt idx="261">
                  <c:v>-2.1584438568433368</c:v>
                </c:pt>
                <c:pt idx="262">
                  <c:v>-2.1511224456173013</c:v>
                </c:pt>
                <c:pt idx="263">
                  <c:v>-2.1181489491384808</c:v>
                </c:pt>
                <c:pt idx="264">
                  <c:v>-2.3781234001169955</c:v>
                </c:pt>
                <c:pt idx="265">
                  <c:v>-2.1980735187049016</c:v>
                </c:pt>
                <c:pt idx="266">
                  <c:v>-2.2421767897734415</c:v>
                </c:pt>
                <c:pt idx="267">
                  <c:v>-2.2225927623649766</c:v>
                </c:pt>
                <c:pt idx="268">
                  <c:v>-2.2082456867936626</c:v>
                </c:pt>
                <c:pt idx="269">
                  <c:v>-2.104128553655126</c:v>
                </c:pt>
                <c:pt idx="270">
                  <c:v>-2.6306527051929716</c:v>
                </c:pt>
                <c:pt idx="271">
                  <c:v>-2.7812048139321375</c:v>
                </c:pt>
                <c:pt idx="272">
                  <c:v>-2.8213775389342493</c:v>
                </c:pt>
                <c:pt idx="273">
                  <c:v>-2.9093570019290049</c:v>
                </c:pt>
                <c:pt idx="274">
                  <c:v>-2.8565904670108995</c:v>
                </c:pt>
                <c:pt idx="275">
                  <c:v>-2.7420446377295482</c:v>
                </c:pt>
                <c:pt idx="276">
                  <c:v>-2.4986927557811338</c:v>
                </c:pt>
                <c:pt idx="277">
                  <c:v>-2.4453943107027842</c:v>
                </c:pt>
                <c:pt idx="278">
                  <c:v>-2.3401045554210733</c:v>
                </c:pt>
                <c:pt idx="279">
                  <c:v>-2.0223844333279946</c:v>
                </c:pt>
                <c:pt idx="280">
                  <c:v>-1.6137596627173814</c:v>
                </c:pt>
                <c:pt idx="281">
                  <c:v>-1.5888177384706135</c:v>
                </c:pt>
                <c:pt idx="282">
                  <c:v>-1.3787319716138597</c:v>
                </c:pt>
                <c:pt idx="283">
                  <c:v>-0.94473525741706021</c:v>
                </c:pt>
                <c:pt idx="284">
                  <c:v>-0.78345210532925891</c:v>
                </c:pt>
                <c:pt idx="285">
                  <c:v>-0.67400868412320891</c:v>
                </c:pt>
                <c:pt idx="286">
                  <c:v>-0.41357373441852935</c:v>
                </c:pt>
                <c:pt idx="287">
                  <c:v>-0.17475723864553655</c:v>
                </c:pt>
                <c:pt idx="288">
                  <c:v>4.0013000962406016E-2</c:v>
                </c:pt>
                <c:pt idx="289">
                  <c:v>0.34881951320075899</c:v>
                </c:pt>
                <c:pt idx="290">
                  <c:v>0.25812574767468283</c:v>
                </c:pt>
                <c:pt idx="291">
                  <c:v>0.21424541268030456</c:v>
                </c:pt>
                <c:pt idx="292">
                  <c:v>0.19204581302732232</c:v>
                </c:pt>
                <c:pt idx="293">
                  <c:v>0.35330369288689822</c:v>
                </c:pt>
                <c:pt idx="294">
                  <c:v>0.75735869347227758</c:v>
                </c:pt>
                <c:pt idx="295">
                  <c:v>0.73858623245966026</c:v>
                </c:pt>
                <c:pt idx="296">
                  <c:v>0.2564025500969051</c:v>
                </c:pt>
                <c:pt idx="297">
                  <c:v>0.24277239201360726</c:v>
                </c:pt>
                <c:pt idx="298">
                  <c:v>0.30645236689174443</c:v>
                </c:pt>
                <c:pt idx="299">
                  <c:v>0.13592030365641547</c:v>
                </c:pt>
                <c:pt idx="300">
                  <c:v>0.10025264513061832</c:v>
                </c:pt>
                <c:pt idx="301">
                  <c:v>0.19592744752331731</c:v>
                </c:pt>
                <c:pt idx="302">
                  <c:v>9.9537248004221479E-2</c:v>
                </c:pt>
                <c:pt idx="303">
                  <c:v>0.10219363638373521</c:v>
                </c:pt>
                <c:pt idx="304">
                  <c:v>-7.7404137755382782E-2</c:v>
                </c:pt>
                <c:pt idx="305">
                  <c:v>-0.88541295500183548</c:v>
                </c:pt>
                <c:pt idx="306">
                  <c:v>-1.0095056767197623</c:v>
                </c:pt>
                <c:pt idx="307">
                  <c:v>-1.1704552056904203</c:v>
                </c:pt>
                <c:pt idx="308">
                  <c:v>-0.9449978767908922</c:v>
                </c:pt>
                <c:pt idx="309">
                  <c:v>-1.1327027687113533</c:v>
                </c:pt>
                <c:pt idx="310">
                  <c:v>-1.2972432507377487</c:v>
                </c:pt>
                <c:pt idx="311">
                  <c:v>-1.3959910492880849</c:v>
                </c:pt>
                <c:pt idx="312">
                  <c:v>-1.5693673829557477</c:v>
                </c:pt>
                <c:pt idx="313">
                  <c:v>-1.6151718760363154</c:v>
                </c:pt>
                <c:pt idx="314">
                  <c:v>-2.126786871927846</c:v>
                </c:pt>
                <c:pt idx="315">
                  <c:v>-2.1444998484861157</c:v>
                </c:pt>
                <c:pt idx="316">
                  <c:v>-2.1146499436152522</c:v>
                </c:pt>
                <c:pt idx="317">
                  <c:v>-1.5659414349620302</c:v>
                </c:pt>
                <c:pt idx="318">
                  <c:v>-1.5885300788444114</c:v>
                </c:pt>
                <c:pt idx="319">
                  <c:v>-1.5923403871531079</c:v>
                </c:pt>
                <c:pt idx="320">
                  <c:v>-1.6043388224599255</c:v>
                </c:pt>
                <c:pt idx="321">
                  <c:v>-1.5684424463816053</c:v>
                </c:pt>
                <c:pt idx="322">
                  <c:v>-1.4247314488247418</c:v>
                </c:pt>
                <c:pt idx="323">
                  <c:v>-1.3710282260447322</c:v>
                </c:pt>
                <c:pt idx="324">
                  <c:v>-1.1963683788802149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6-470A-BE0D-AB4C825C2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939160"/>
        <c:axId val="1107941904"/>
      </c:lineChart>
      <c:dateAx>
        <c:axId val="1107939160"/>
        <c:scaling>
          <c:orientation val="minMax"/>
        </c:scaling>
        <c:delete val="0"/>
        <c:axPos val="b"/>
        <c:numFmt formatCode="[$-416]mmm/yy;@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+mn-cs"/>
              </a:defRPr>
            </a:pPr>
            <a:endParaRPr lang="pt-BR"/>
          </a:p>
        </c:txPr>
        <c:crossAx val="1107941904"/>
        <c:crosses val="autoZero"/>
        <c:auto val="1"/>
        <c:lblOffset val="100"/>
        <c:baseTimeUnit val="months"/>
      </c:dateAx>
      <c:valAx>
        <c:axId val="110794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+mn-cs"/>
              </a:defRPr>
            </a:pPr>
            <a:endParaRPr lang="pt-BR"/>
          </a:p>
        </c:txPr>
        <c:crossAx val="1107939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'G2'!$C$4</c:f>
              <c:strCache>
                <c:ptCount val="1"/>
                <c:pt idx="0">
                  <c:v>Hiato</c:v>
                </c:pt>
              </c:strCache>
            </c:strRef>
          </c:tx>
          <c:spPr>
            <a:ln w="254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'G2'!$A$5:$A$121</c:f>
              <c:numCache>
                <c:formatCode>[$-416]mmm/yy;@</c:formatCode>
                <c:ptCount val="117"/>
                <c:pt idx="0">
                  <c:v>35125</c:v>
                </c:pt>
                <c:pt idx="1">
                  <c:v>35217</c:v>
                </c:pt>
                <c:pt idx="2">
                  <c:v>35309</c:v>
                </c:pt>
                <c:pt idx="3">
                  <c:v>35400</c:v>
                </c:pt>
                <c:pt idx="4">
                  <c:v>35490</c:v>
                </c:pt>
                <c:pt idx="5">
                  <c:v>35582</c:v>
                </c:pt>
                <c:pt idx="6">
                  <c:v>35674</c:v>
                </c:pt>
                <c:pt idx="7">
                  <c:v>35765</c:v>
                </c:pt>
                <c:pt idx="8">
                  <c:v>35855</c:v>
                </c:pt>
                <c:pt idx="9">
                  <c:v>35947</c:v>
                </c:pt>
                <c:pt idx="10">
                  <c:v>36039</c:v>
                </c:pt>
                <c:pt idx="11">
                  <c:v>36130</c:v>
                </c:pt>
                <c:pt idx="12">
                  <c:v>36220</c:v>
                </c:pt>
                <c:pt idx="13">
                  <c:v>36312</c:v>
                </c:pt>
                <c:pt idx="14">
                  <c:v>36404</c:v>
                </c:pt>
                <c:pt idx="15">
                  <c:v>36495</c:v>
                </c:pt>
                <c:pt idx="16">
                  <c:v>36586</c:v>
                </c:pt>
                <c:pt idx="17">
                  <c:v>36678</c:v>
                </c:pt>
                <c:pt idx="18">
                  <c:v>36770</c:v>
                </c:pt>
                <c:pt idx="19">
                  <c:v>36861</c:v>
                </c:pt>
                <c:pt idx="20">
                  <c:v>36951</c:v>
                </c:pt>
                <c:pt idx="21">
                  <c:v>37043</c:v>
                </c:pt>
                <c:pt idx="22">
                  <c:v>37135</c:v>
                </c:pt>
                <c:pt idx="23">
                  <c:v>37226</c:v>
                </c:pt>
                <c:pt idx="24">
                  <c:v>37316</c:v>
                </c:pt>
                <c:pt idx="25">
                  <c:v>37408</c:v>
                </c:pt>
                <c:pt idx="26">
                  <c:v>37500</c:v>
                </c:pt>
                <c:pt idx="27">
                  <c:v>37591</c:v>
                </c:pt>
                <c:pt idx="28">
                  <c:v>37681</c:v>
                </c:pt>
                <c:pt idx="29">
                  <c:v>37773</c:v>
                </c:pt>
                <c:pt idx="30">
                  <c:v>37865</c:v>
                </c:pt>
                <c:pt idx="31">
                  <c:v>37956</c:v>
                </c:pt>
                <c:pt idx="32">
                  <c:v>38047</c:v>
                </c:pt>
                <c:pt idx="33">
                  <c:v>38139</c:v>
                </c:pt>
                <c:pt idx="34">
                  <c:v>38231</c:v>
                </c:pt>
                <c:pt idx="35">
                  <c:v>38322</c:v>
                </c:pt>
                <c:pt idx="36">
                  <c:v>38412</c:v>
                </c:pt>
                <c:pt idx="37">
                  <c:v>38504</c:v>
                </c:pt>
                <c:pt idx="38">
                  <c:v>38596</c:v>
                </c:pt>
                <c:pt idx="39">
                  <c:v>38687</c:v>
                </c:pt>
                <c:pt idx="40">
                  <c:v>38777</c:v>
                </c:pt>
                <c:pt idx="41">
                  <c:v>38869</c:v>
                </c:pt>
                <c:pt idx="42">
                  <c:v>38961</c:v>
                </c:pt>
                <c:pt idx="43">
                  <c:v>39052</c:v>
                </c:pt>
                <c:pt idx="44">
                  <c:v>39142</c:v>
                </c:pt>
                <c:pt idx="45">
                  <c:v>39234</c:v>
                </c:pt>
                <c:pt idx="46">
                  <c:v>39326</c:v>
                </c:pt>
                <c:pt idx="47">
                  <c:v>39417</c:v>
                </c:pt>
                <c:pt idx="48">
                  <c:v>39508</c:v>
                </c:pt>
                <c:pt idx="49">
                  <c:v>39600</c:v>
                </c:pt>
                <c:pt idx="50">
                  <c:v>39692</c:v>
                </c:pt>
                <c:pt idx="51">
                  <c:v>39783</c:v>
                </c:pt>
                <c:pt idx="52">
                  <c:v>39873</c:v>
                </c:pt>
                <c:pt idx="53">
                  <c:v>39965</c:v>
                </c:pt>
                <c:pt idx="54">
                  <c:v>40057</c:v>
                </c:pt>
                <c:pt idx="55">
                  <c:v>40148</c:v>
                </c:pt>
                <c:pt idx="56">
                  <c:v>40238</c:v>
                </c:pt>
                <c:pt idx="57">
                  <c:v>40330</c:v>
                </c:pt>
                <c:pt idx="58">
                  <c:v>40422</c:v>
                </c:pt>
                <c:pt idx="59">
                  <c:v>40513</c:v>
                </c:pt>
                <c:pt idx="60">
                  <c:v>40603</c:v>
                </c:pt>
                <c:pt idx="61">
                  <c:v>40695</c:v>
                </c:pt>
                <c:pt idx="62">
                  <c:v>40787</c:v>
                </c:pt>
                <c:pt idx="63">
                  <c:v>40878</c:v>
                </c:pt>
                <c:pt idx="64">
                  <c:v>40969</c:v>
                </c:pt>
                <c:pt idx="65">
                  <c:v>41061</c:v>
                </c:pt>
                <c:pt idx="66">
                  <c:v>41153</c:v>
                </c:pt>
                <c:pt idx="67">
                  <c:v>41244</c:v>
                </c:pt>
                <c:pt idx="68">
                  <c:v>41334</c:v>
                </c:pt>
                <c:pt idx="69">
                  <c:v>41426</c:v>
                </c:pt>
                <c:pt idx="70">
                  <c:v>41518</c:v>
                </c:pt>
                <c:pt idx="71">
                  <c:v>41609</c:v>
                </c:pt>
                <c:pt idx="72">
                  <c:v>41699</c:v>
                </c:pt>
                <c:pt idx="73">
                  <c:v>41791</c:v>
                </c:pt>
                <c:pt idx="74">
                  <c:v>41883</c:v>
                </c:pt>
                <c:pt idx="75">
                  <c:v>41974</c:v>
                </c:pt>
                <c:pt idx="76">
                  <c:v>42064</c:v>
                </c:pt>
                <c:pt idx="77">
                  <c:v>42156</c:v>
                </c:pt>
                <c:pt idx="78">
                  <c:v>42248</c:v>
                </c:pt>
                <c:pt idx="79">
                  <c:v>42339</c:v>
                </c:pt>
                <c:pt idx="80">
                  <c:v>42430</c:v>
                </c:pt>
                <c:pt idx="81">
                  <c:v>42522</c:v>
                </c:pt>
                <c:pt idx="82">
                  <c:v>42614</c:v>
                </c:pt>
                <c:pt idx="83">
                  <c:v>42705</c:v>
                </c:pt>
                <c:pt idx="84">
                  <c:v>42795</c:v>
                </c:pt>
                <c:pt idx="85">
                  <c:v>42887</c:v>
                </c:pt>
                <c:pt idx="86">
                  <c:v>42979</c:v>
                </c:pt>
                <c:pt idx="87">
                  <c:v>43070</c:v>
                </c:pt>
                <c:pt idx="88">
                  <c:v>43160</c:v>
                </c:pt>
                <c:pt idx="89">
                  <c:v>43252</c:v>
                </c:pt>
                <c:pt idx="90">
                  <c:v>43344</c:v>
                </c:pt>
                <c:pt idx="91">
                  <c:v>43435</c:v>
                </c:pt>
                <c:pt idx="92">
                  <c:v>43525</c:v>
                </c:pt>
                <c:pt idx="93">
                  <c:v>43617</c:v>
                </c:pt>
                <c:pt idx="94">
                  <c:v>43709</c:v>
                </c:pt>
                <c:pt idx="95">
                  <c:v>43800</c:v>
                </c:pt>
                <c:pt idx="96">
                  <c:v>43891</c:v>
                </c:pt>
                <c:pt idx="97">
                  <c:v>43983</c:v>
                </c:pt>
                <c:pt idx="98">
                  <c:v>44075</c:v>
                </c:pt>
                <c:pt idx="99">
                  <c:v>44166</c:v>
                </c:pt>
                <c:pt idx="100">
                  <c:v>44256</c:v>
                </c:pt>
                <c:pt idx="101">
                  <c:v>44348</c:v>
                </c:pt>
                <c:pt idx="102">
                  <c:v>44440</c:v>
                </c:pt>
                <c:pt idx="103">
                  <c:v>44531</c:v>
                </c:pt>
                <c:pt idx="104">
                  <c:v>44621</c:v>
                </c:pt>
                <c:pt idx="105">
                  <c:v>44713</c:v>
                </c:pt>
                <c:pt idx="106">
                  <c:v>44805</c:v>
                </c:pt>
                <c:pt idx="107">
                  <c:v>44896</c:v>
                </c:pt>
                <c:pt idx="108">
                  <c:v>44986</c:v>
                </c:pt>
                <c:pt idx="109">
                  <c:v>45078</c:v>
                </c:pt>
                <c:pt idx="110">
                  <c:v>45170</c:v>
                </c:pt>
                <c:pt idx="111">
                  <c:v>45261</c:v>
                </c:pt>
                <c:pt idx="112">
                  <c:v>45352</c:v>
                </c:pt>
                <c:pt idx="113">
                  <c:v>45444</c:v>
                </c:pt>
                <c:pt idx="114">
                  <c:v>45536</c:v>
                </c:pt>
                <c:pt idx="115">
                  <c:v>45627</c:v>
                </c:pt>
                <c:pt idx="116">
                  <c:v>45717</c:v>
                </c:pt>
              </c:numCache>
            </c:numRef>
          </c:cat>
          <c:val>
            <c:numRef>
              <c:f>'G2'!$C$5:$C$121</c:f>
              <c:numCache>
                <c:formatCode>#,##0.0</c:formatCode>
                <c:ptCount val="117"/>
                <c:pt idx="0">
                  <c:v>-1.37</c:v>
                </c:pt>
                <c:pt idx="1">
                  <c:v>-1.06</c:v>
                </c:pt>
                <c:pt idx="2">
                  <c:v>1.1000000000000001</c:v>
                </c:pt>
                <c:pt idx="3">
                  <c:v>-0.09</c:v>
                </c:pt>
                <c:pt idx="4">
                  <c:v>0.36</c:v>
                </c:pt>
                <c:pt idx="5">
                  <c:v>0.32</c:v>
                </c:pt>
                <c:pt idx="6">
                  <c:v>0.65</c:v>
                </c:pt>
                <c:pt idx="7">
                  <c:v>0.35</c:v>
                </c:pt>
                <c:pt idx="8">
                  <c:v>-1.37</c:v>
                </c:pt>
                <c:pt idx="9">
                  <c:v>-0.38</c:v>
                </c:pt>
                <c:pt idx="10">
                  <c:v>-0.68</c:v>
                </c:pt>
                <c:pt idx="11">
                  <c:v>-1.8000000000000003</c:v>
                </c:pt>
                <c:pt idx="12">
                  <c:v>-1.96</c:v>
                </c:pt>
                <c:pt idx="13">
                  <c:v>-1.9</c:v>
                </c:pt>
                <c:pt idx="14">
                  <c:v>-1.95</c:v>
                </c:pt>
                <c:pt idx="15">
                  <c:v>-1.94</c:v>
                </c:pt>
                <c:pt idx="16">
                  <c:v>-1.45</c:v>
                </c:pt>
                <c:pt idx="17">
                  <c:v>-0.75</c:v>
                </c:pt>
                <c:pt idx="18">
                  <c:v>-0.01</c:v>
                </c:pt>
                <c:pt idx="19">
                  <c:v>0.44</c:v>
                </c:pt>
                <c:pt idx="20">
                  <c:v>0.1</c:v>
                </c:pt>
                <c:pt idx="21">
                  <c:v>-0.89</c:v>
                </c:pt>
                <c:pt idx="22">
                  <c:v>-1.94</c:v>
                </c:pt>
                <c:pt idx="23">
                  <c:v>-2.66</c:v>
                </c:pt>
                <c:pt idx="24">
                  <c:v>-1.2</c:v>
                </c:pt>
                <c:pt idx="25">
                  <c:v>-1.46</c:v>
                </c:pt>
                <c:pt idx="26">
                  <c:v>-1.0900000000000001</c:v>
                </c:pt>
                <c:pt idx="27">
                  <c:v>-0.6</c:v>
                </c:pt>
                <c:pt idx="28">
                  <c:v>-1.56</c:v>
                </c:pt>
                <c:pt idx="29">
                  <c:v>-2.75</c:v>
                </c:pt>
                <c:pt idx="30">
                  <c:v>-2.6</c:v>
                </c:pt>
                <c:pt idx="31">
                  <c:v>-1.96</c:v>
                </c:pt>
                <c:pt idx="32">
                  <c:v>-1.46</c:v>
                </c:pt>
                <c:pt idx="33">
                  <c:v>-0.17</c:v>
                </c:pt>
                <c:pt idx="34">
                  <c:v>0.38</c:v>
                </c:pt>
                <c:pt idx="35">
                  <c:v>0.37</c:v>
                </c:pt>
                <c:pt idx="36">
                  <c:v>0.42</c:v>
                </c:pt>
                <c:pt idx="37">
                  <c:v>-0.02</c:v>
                </c:pt>
                <c:pt idx="38">
                  <c:v>-0.98999999999999988</c:v>
                </c:pt>
                <c:pt idx="39">
                  <c:v>-0.91</c:v>
                </c:pt>
                <c:pt idx="40">
                  <c:v>-0.38</c:v>
                </c:pt>
                <c:pt idx="41">
                  <c:v>-0.93</c:v>
                </c:pt>
                <c:pt idx="42">
                  <c:v>-0.44</c:v>
                </c:pt>
                <c:pt idx="43">
                  <c:v>-0.3</c:v>
                </c:pt>
                <c:pt idx="44">
                  <c:v>0.13</c:v>
                </c:pt>
                <c:pt idx="45">
                  <c:v>0.35</c:v>
                </c:pt>
                <c:pt idx="46">
                  <c:v>0.7</c:v>
                </c:pt>
                <c:pt idx="47">
                  <c:v>1.34</c:v>
                </c:pt>
                <c:pt idx="48">
                  <c:v>1.82</c:v>
                </c:pt>
                <c:pt idx="49">
                  <c:v>2.11</c:v>
                </c:pt>
                <c:pt idx="50">
                  <c:v>2.14</c:v>
                </c:pt>
                <c:pt idx="51">
                  <c:v>-1.44</c:v>
                </c:pt>
                <c:pt idx="52">
                  <c:v>-3.36</c:v>
                </c:pt>
                <c:pt idx="53">
                  <c:v>-3.1</c:v>
                </c:pt>
                <c:pt idx="54">
                  <c:v>-2.13</c:v>
                </c:pt>
                <c:pt idx="55">
                  <c:v>-0.75</c:v>
                </c:pt>
                <c:pt idx="56">
                  <c:v>0.17</c:v>
                </c:pt>
                <c:pt idx="57">
                  <c:v>0.42</c:v>
                </c:pt>
                <c:pt idx="58">
                  <c:v>0.48</c:v>
                </c:pt>
                <c:pt idx="59">
                  <c:v>1</c:v>
                </c:pt>
                <c:pt idx="60">
                  <c:v>1.02</c:v>
                </c:pt>
                <c:pt idx="61">
                  <c:v>1.26</c:v>
                </c:pt>
                <c:pt idx="62">
                  <c:v>0.49</c:v>
                </c:pt>
                <c:pt idx="63">
                  <c:v>0.73</c:v>
                </c:pt>
                <c:pt idx="64">
                  <c:v>-0.38</c:v>
                </c:pt>
                <c:pt idx="65">
                  <c:v>0.15</c:v>
                </c:pt>
                <c:pt idx="66">
                  <c:v>0.66</c:v>
                </c:pt>
                <c:pt idx="67">
                  <c:v>0.44</c:v>
                </c:pt>
                <c:pt idx="68">
                  <c:v>0.8</c:v>
                </c:pt>
                <c:pt idx="69">
                  <c:v>1.25</c:v>
                </c:pt>
                <c:pt idx="70">
                  <c:v>1.36</c:v>
                </c:pt>
                <c:pt idx="71">
                  <c:v>1.36</c:v>
                </c:pt>
                <c:pt idx="72">
                  <c:v>1.67</c:v>
                </c:pt>
                <c:pt idx="73">
                  <c:v>0.85000000000000009</c:v>
                </c:pt>
                <c:pt idx="74">
                  <c:v>0.62</c:v>
                </c:pt>
                <c:pt idx="75">
                  <c:v>0.21</c:v>
                </c:pt>
                <c:pt idx="76">
                  <c:v>-0.36</c:v>
                </c:pt>
                <c:pt idx="77">
                  <c:v>-1.55</c:v>
                </c:pt>
                <c:pt idx="78">
                  <c:v>-2.77</c:v>
                </c:pt>
                <c:pt idx="79">
                  <c:v>-3.61</c:v>
                </c:pt>
                <c:pt idx="80">
                  <c:v>-4.58</c:v>
                </c:pt>
                <c:pt idx="81">
                  <c:v>-4.43</c:v>
                </c:pt>
                <c:pt idx="82">
                  <c:v>-4.4800000000000004</c:v>
                </c:pt>
                <c:pt idx="83">
                  <c:v>-4.1900000000000004</c:v>
                </c:pt>
                <c:pt idx="84">
                  <c:v>-3.4799999999999995</c:v>
                </c:pt>
                <c:pt idx="85">
                  <c:v>-2.64</c:v>
                </c:pt>
                <c:pt idx="86">
                  <c:v>-2.33</c:v>
                </c:pt>
                <c:pt idx="87">
                  <c:v>-1.8500000000000003</c:v>
                </c:pt>
                <c:pt idx="88">
                  <c:v>-1.38</c:v>
                </c:pt>
                <c:pt idx="89">
                  <c:v>-1.41</c:v>
                </c:pt>
                <c:pt idx="90">
                  <c:v>-1.46</c:v>
                </c:pt>
                <c:pt idx="91">
                  <c:v>-1.53</c:v>
                </c:pt>
                <c:pt idx="92">
                  <c:v>-1.6200000000000003</c:v>
                </c:pt>
                <c:pt idx="93">
                  <c:v>-1.68</c:v>
                </c:pt>
                <c:pt idx="94">
                  <c:v>-1.52</c:v>
                </c:pt>
                <c:pt idx="95">
                  <c:v>-1.35</c:v>
                </c:pt>
                <c:pt idx="96">
                  <c:v>-3.51</c:v>
                </c:pt>
                <c:pt idx="97">
                  <c:v>-9.99</c:v>
                </c:pt>
                <c:pt idx="98">
                  <c:v>-5.14</c:v>
                </c:pt>
                <c:pt idx="99">
                  <c:v>-2.65</c:v>
                </c:pt>
                <c:pt idx="100">
                  <c:v>-2.2400000000000002</c:v>
                </c:pt>
                <c:pt idx="101">
                  <c:v>-3.18</c:v>
                </c:pt>
                <c:pt idx="102">
                  <c:v>-2.9</c:v>
                </c:pt>
                <c:pt idx="103">
                  <c:v>-2.3199999999999998</c:v>
                </c:pt>
                <c:pt idx="104">
                  <c:v>-1.59</c:v>
                </c:pt>
                <c:pt idx="105">
                  <c:v>-0.98999999999999988</c:v>
                </c:pt>
                <c:pt idx="106">
                  <c:v>-0.52</c:v>
                </c:pt>
                <c:pt idx="107">
                  <c:v>-0.65</c:v>
                </c:pt>
                <c:pt idx="108">
                  <c:v>-0.28000000000000003</c:v>
                </c:pt>
                <c:pt idx="109">
                  <c:v>0.02</c:v>
                </c:pt>
                <c:pt idx="110">
                  <c:v>-0.04</c:v>
                </c:pt>
                <c:pt idx="111">
                  <c:v>-0.04</c:v>
                </c:pt>
                <c:pt idx="112">
                  <c:v>0.14000000000000001</c:v>
                </c:pt>
                <c:pt idx="113">
                  <c:v>0.73</c:v>
                </c:pt>
                <c:pt idx="114">
                  <c:v>0.86999999999999988</c:v>
                </c:pt>
                <c:pt idx="115">
                  <c:v>0.65</c:v>
                </c:pt>
                <c:pt idx="116">
                  <c:v>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6-470A-BE0D-AB4C825C2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935240"/>
        <c:axId val="1107939944"/>
      </c:lineChart>
      <c:dateAx>
        <c:axId val="1107935240"/>
        <c:scaling>
          <c:orientation val="minMax"/>
        </c:scaling>
        <c:delete val="0"/>
        <c:axPos val="b"/>
        <c:numFmt formatCode="[$-416]mmm/yy;@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+mn-cs"/>
              </a:defRPr>
            </a:pPr>
            <a:endParaRPr lang="pt-BR"/>
          </a:p>
        </c:txPr>
        <c:crossAx val="1107939944"/>
        <c:crosses val="autoZero"/>
        <c:auto val="1"/>
        <c:lblOffset val="100"/>
        <c:baseTimeUnit val="months"/>
      </c:dateAx>
      <c:valAx>
        <c:axId val="1107939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+mn-cs"/>
              </a:defRPr>
            </a:pPr>
            <a:endParaRPr lang="pt-BR"/>
          </a:p>
        </c:txPr>
        <c:crossAx val="110793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18349544542226E-2"/>
          <c:y val="1.7094017094017096E-2"/>
          <c:w val="0.9405616025937934"/>
          <c:h val="0.9240315633622719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'G3'!$E$4</c:f>
              <c:strCache>
                <c:ptCount val="1"/>
                <c:pt idx="0">
                  <c:v>Resultado Estrutural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cat>
            <c:numRef>
              <c:f>'G3'!$A$5:$A$32</c:f>
              <c:numCache>
                <c:formatCode>General</c:formatCod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numCache>
            </c:numRef>
          </c:cat>
          <c:val>
            <c:numRef>
              <c:f>'G3'!$E$5:$E$32</c:f>
              <c:numCache>
                <c:formatCode>#,##0.00</c:formatCode>
                <c:ptCount val="28"/>
                <c:pt idx="0">
                  <c:v>-0.50828309021768059</c:v>
                </c:pt>
                <c:pt idx="1">
                  <c:v>-0.14899964990214812</c:v>
                </c:pt>
                <c:pt idx="2">
                  <c:v>1.778279465255727</c:v>
                </c:pt>
                <c:pt idx="3">
                  <c:v>1.3374012978090728</c:v>
                </c:pt>
                <c:pt idx="4">
                  <c:v>1.5888331821476587</c:v>
                </c:pt>
                <c:pt idx="5">
                  <c:v>2.1824795908115648</c:v>
                </c:pt>
                <c:pt idx="6">
                  <c:v>2.6615229581461364</c:v>
                </c:pt>
                <c:pt idx="7">
                  <c:v>2.4075279405325571</c:v>
                </c:pt>
                <c:pt idx="8">
                  <c:v>2.5143231662068262</c:v>
                </c:pt>
                <c:pt idx="9">
                  <c:v>2.012777368323583</c:v>
                </c:pt>
                <c:pt idx="10">
                  <c:v>1.7380936585733822</c:v>
                </c:pt>
                <c:pt idx="11">
                  <c:v>1.9280975637348035</c:v>
                </c:pt>
                <c:pt idx="12">
                  <c:v>1.4521414007897455</c:v>
                </c:pt>
                <c:pt idx="13">
                  <c:v>0.77802618491011866</c:v>
                </c:pt>
                <c:pt idx="14">
                  <c:v>1.2085611399140768</c:v>
                </c:pt>
                <c:pt idx="15">
                  <c:v>0.62059158476578735</c:v>
                </c:pt>
                <c:pt idx="16">
                  <c:v>-0.14956840886991399</c:v>
                </c:pt>
                <c:pt idx="17">
                  <c:v>-1.708747018812188</c:v>
                </c:pt>
                <c:pt idx="18">
                  <c:v>-1.041426227253845</c:v>
                </c:pt>
                <c:pt idx="19">
                  <c:v>-1.8285220460790392</c:v>
                </c:pt>
                <c:pt idx="20">
                  <c:v>-1.6836804642328218</c:v>
                </c:pt>
                <c:pt idx="21">
                  <c:v>-1.9135089344303267</c:v>
                </c:pt>
                <c:pt idx="22">
                  <c:v>-1.7483980896265197</c:v>
                </c:pt>
                <c:pt idx="23">
                  <c:v>-0.51745387458845138</c:v>
                </c:pt>
                <c:pt idx="24">
                  <c:v>0.72208243686188744</c:v>
                </c:pt>
                <c:pt idx="25">
                  <c:v>0.39764047826846688</c:v>
                </c:pt>
                <c:pt idx="26">
                  <c:v>-1.3705449443464468</c:v>
                </c:pt>
                <c:pt idx="27">
                  <c:v>-1.5310357251709694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BF1-AE34-F29471EFA6AB}"/>
            </c:ext>
          </c:extLst>
        </c:ser>
        <c:ser>
          <c:idx val="2"/>
          <c:order val="2"/>
          <c:tx>
            <c:strRef>
              <c:f>'G3'!$C$4</c:f>
              <c:strCache>
                <c:ptCount val="1"/>
                <c:pt idx="0">
                  <c:v>Componente Ciclico</c:v>
                </c:pt>
              </c:strCache>
            </c:strRef>
          </c:tx>
          <c:spPr>
            <a:solidFill>
              <a:srgbClr val="9EBBD3"/>
            </a:solidFill>
            <a:ln>
              <a:noFill/>
            </a:ln>
            <a:effectLst/>
          </c:spPr>
          <c:invertIfNegative val="0"/>
          <c:cat>
            <c:numRef>
              <c:f>'G3'!$A$5:$A$32</c:f>
              <c:numCache>
                <c:formatCode>General</c:formatCod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numCache>
            </c:numRef>
          </c:cat>
          <c:val>
            <c:numRef>
              <c:f>'G3'!$C$5:$C$32</c:f>
              <c:numCache>
                <c:formatCode>#,##0.00</c:formatCode>
                <c:ptCount val="28"/>
                <c:pt idx="0">
                  <c:v>0.11196571790639942</c:v>
                </c:pt>
                <c:pt idx="1">
                  <c:v>-0.27345893711303582</c:v>
                </c:pt>
                <c:pt idx="2">
                  <c:v>-0.47143140824913754</c:v>
                </c:pt>
                <c:pt idx="3">
                  <c:v>-3.4737207612401066E-2</c:v>
                </c:pt>
                <c:pt idx="4">
                  <c:v>-0.38429167114285057</c:v>
                </c:pt>
                <c:pt idx="5">
                  <c:v>-0.26216123167922101</c:v>
                </c:pt>
                <c:pt idx="6">
                  <c:v>-0.62370237413295815</c:v>
                </c:pt>
                <c:pt idx="7">
                  <c:v>5.4647869456570852E-2</c:v>
                </c:pt>
                <c:pt idx="8">
                  <c:v>-0.14035651850941022</c:v>
                </c:pt>
                <c:pt idx="9">
                  <c:v>-0.16040907162790141</c:v>
                </c:pt>
                <c:pt idx="10">
                  <c:v>0.22278755393914507</c:v>
                </c:pt>
                <c:pt idx="11">
                  <c:v>0.47500716674734389</c:v>
                </c:pt>
                <c:pt idx="12">
                  <c:v>-0.82159458180361766</c:v>
                </c:pt>
                <c:pt idx="13">
                  <c:v>9.8159170965897102E-2</c:v>
                </c:pt>
                <c:pt idx="14">
                  <c:v>0.26132952551090649</c:v>
                </c:pt>
                <c:pt idx="15">
                  <c:v>0.18243723610454321</c:v>
                </c:pt>
                <c:pt idx="16">
                  <c:v>0.47859671593612119</c:v>
                </c:pt>
                <c:pt idx="17">
                  <c:v>0.33875770448225456</c:v>
                </c:pt>
                <c:pt idx="18">
                  <c:v>-0.76120625239391759</c:v>
                </c:pt>
                <c:pt idx="19">
                  <c:v>-1.5519312090830408</c:v>
                </c:pt>
                <c:pt idx="20">
                  <c:v>-0.99781898951369241</c:v>
                </c:pt>
                <c:pt idx="21">
                  <c:v>-0.41213161749858318</c:v>
                </c:pt>
                <c:pt idx="22">
                  <c:v>-0.51015629038446875</c:v>
                </c:pt>
                <c:pt idx="23">
                  <c:v>-1.8807855601495369</c:v>
                </c:pt>
                <c:pt idx="24">
                  <c:v>-0.69183451730433743</c:v>
                </c:pt>
                <c:pt idx="25">
                  <c:v>-8.5559385705174518E-2</c:v>
                </c:pt>
                <c:pt idx="26">
                  <c:v>-0.11978108346291583</c:v>
                </c:pt>
                <c:pt idx="27">
                  <c:v>0.31031061957320394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76-470A-BE0D-AB4C825C2F38}"/>
            </c:ext>
          </c:extLst>
        </c:ser>
        <c:ser>
          <c:idx val="0"/>
          <c:order val="3"/>
          <c:tx>
            <c:strRef>
              <c:f>'G3'!$D$4</c:f>
              <c:strCache>
                <c:ptCount val="1"/>
                <c:pt idx="0">
                  <c:v>Componente Não Recorrente</c:v>
                </c:pt>
              </c:strCache>
            </c:strRef>
          </c:tx>
          <c:spPr>
            <a:solidFill>
              <a:srgbClr val="00ADFA"/>
            </a:solidFill>
            <a:ln>
              <a:noFill/>
            </a:ln>
            <a:effectLst/>
          </c:spPr>
          <c:invertIfNegative val="0"/>
          <c:cat>
            <c:numRef>
              <c:f>'G3'!$A$5:$A$32</c:f>
              <c:numCache>
                <c:formatCode>General</c:formatCod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numCache>
            </c:numRef>
          </c:cat>
          <c:val>
            <c:numRef>
              <c:f>'G3'!$D$5:$D$32</c:f>
              <c:numCache>
                <c:formatCode>#,##0.00</c:formatCode>
                <c:ptCount val="28"/>
                <c:pt idx="0">
                  <c:v>0.14571237161789624</c:v>
                </c:pt>
                <c:pt idx="1">
                  <c:v>0.92000231379871134</c:v>
                </c:pt>
                <c:pt idx="2">
                  <c:v>0.73713439827055227</c:v>
                </c:pt>
                <c:pt idx="3">
                  <c:v>0.39546812518399821</c:v>
                </c:pt>
                <c:pt idx="4">
                  <c:v>0.44241129435176951</c:v>
                </c:pt>
                <c:pt idx="5">
                  <c:v>0.20070550925885897</c:v>
                </c:pt>
                <c:pt idx="6">
                  <c:v>0.16730324412048836</c:v>
                </c:pt>
                <c:pt idx="7">
                  <c:v>0.21656019751531011</c:v>
                </c:pt>
                <c:pt idx="8">
                  <c:v>0.18099480824347478</c:v>
                </c:pt>
                <c:pt idx="9">
                  <c:v>0.26568143718596865</c:v>
                </c:pt>
                <c:pt idx="10">
                  <c:v>0.23805871896774725</c:v>
                </c:pt>
                <c:pt idx="11">
                  <c:v>-7.768600577818878E-2</c:v>
                </c:pt>
                <c:pt idx="12">
                  <c:v>0.61398370935619129</c:v>
                </c:pt>
                <c:pt idx="13">
                  <c:v>1.1604933531746271</c:v>
                </c:pt>
                <c:pt idx="14">
                  <c:v>0.67140800176735715</c:v>
                </c:pt>
                <c:pt idx="15">
                  <c:v>0.99177369444647734</c:v>
                </c:pt>
                <c:pt idx="16">
                  <c:v>1.0996822878087864</c:v>
                </c:pt>
                <c:pt idx="17">
                  <c:v>1.0129889316872673</c:v>
                </c:pt>
                <c:pt idx="18">
                  <c:v>-0.10106067619009054</c:v>
                </c:pt>
                <c:pt idx="19">
                  <c:v>0.94541819250798775</c:v>
                </c:pt>
                <c:pt idx="20">
                  <c:v>0.93179147849665878</c:v>
                </c:pt>
                <c:pt idx="21">
                  <c:v>0.69168220902662769</c:v>
                </c:pt>
                <c:pt idx="22">
                  <c:v>1.0743907589072539</c:v>
                </c:pt>
                <c:pt idx="23">
                  <c:v>-6.9034104054607521</c:v>
                </c:pt>
                <c:pt idx="24">
                  <c:v>-0.41752171210462174</c:v>
                </c:pt>
                <c:pt idx="25">
                  <c:v>0.22722371660985763</c:v>
                </c:pt>
                <c:pt idx="26">
                  <c:v>-0.9208686190258889</c:v>
                </c:pt>
                <c:pt idx="27">
                  <c:v>0.83115994430579476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0F-4BF1-AE34-F29471EFA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107932496"/>
        <c:axId val="1107937592"/>
      </c:barChart>
      <c:lineChart>
        <c:grouping val="standard"/>
        <c:varyColors val="0"/>
        <c:ser>
          <c:idx val="1"/>
          <c:order val="0"/>
          <c:tx>
            <c:strRef>
              <c:f>'G3'!$B$4</c:f>
              <c:strCache>
                <c:ptCount val="1"/>
                <c:pt idx="0">
                  <c:v>Resultado Convencional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ysClr val="window" lastClr="FFFFFF"/>
              </a:solidFill>
              <a:ln w="31750">
                <a:solidFill>
                  <a:srgbClr val="BD534B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3553921568627453E-2"/>
                  <c:y val="6.33333333333333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0F-4BF1-AE34-F29471EFA6AB}"/>
                </c:ext>
              </c:extLst>
            </c:dLbl>
            <c:dLbl>
              <c:idx val="2"/>
              <c:layout>
                <c:manualLayout>
                  <c:x val="-2.1979923849082726E-2"/>
                  <c:y val="-5.80484294301922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3B-4F83-9024-CDDE51E5AA10}"/>
                </c:ext>
              </c:extLst>
            </c:dLbl>
            <c:dLbl>
              <c:idx val="6"/>
              <c:layout>
                <c:manualLayout>
                  <c:x val="-2.4422137610091918E-2"/>
                  <c:y val="-7.525273050546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3B-4F83-9024-CDDE51E5AA10}"/>
                </c:ext>
              </c:extLst>
            </c:dLbl>
            <c:dLbl>
              <c:idx val="12"/>
              <c:layout>
                <c:manualLayout>
                  <c:x val="-2.4422137610091918E-2"/>
                  <c:y val="-9.8908644483955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3B-4F83-9024-CDDE51E5AA10}"/>
                </c:ext>
              </c:extLst>
            </c:dLbl>
            <c:dLbl>
              <c:idx val="13"/>
              <c:layout>
                <c:manualLayout>
                  <c:x val="-2.1519607843137344E-2"/>
                  <c:y val="-6.4871794871794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0F-4BF1-AE34-F29471EFA6AB}"/>
                </c:ext>
              </c:extLst>
            </c:dLbl>
            <c:dLbl>
              <c:idx val="15"/>
              <c:layout>
                <c:manualLayout>
                  <c:x val="-2.1519607843137254E-2"/>
                  <c:y val="-6.2735042735042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0F-4BF1-AE34-F29471EFA6AB}"/>
                </c:ext>
              </c:extLst>
            </c:dLbl>
            <c:dLbl>
              <c:idx val="16"/>
              <c:layout>
                <c:manualLayout>
                  <c:x val="-2.2745098039215775E-2"/>
                  <c:y val="-9.2649572649572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0F-4BF1-AE34-F29471EFA6AB}"/>
                </c:ext>
              </c:extLst>
            </c:dLbl>
            <c:dLbl>
              <c:idx val="17"/>
              <c:layout>
                <c:manualLayout>
                  <c:x val="-2.4779411764705973E-2"/>
                  <c:y val="0.138119658119658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0F-4BF1-AE34-F29471EFA6AB}"/>
                </c:ext>
              </c:extLst>
            </c:dLbl>
            <c:dLbl>
              <c:idx val="1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0F-4BF1-AE34-F29471EFA6AB}"/>
                </c:ext>
              </c:extLst>
            </c:dLbl>
            <c:dLbl>
              <c:idx val="19"/>
              <c:layout>
                <c:manualLayout>
                  <c:x val="-2.4775008653513328E-2"/>
                  <c:y val="8.8486326305985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C0F-4BF1-AE34-F29471EFA6AB}"/>
                </c:ext>
              </c:extLst>
            </c:dLbl>
            <c:dLbl>
              <c:idx val="20"/>
              <c:layout>
                <c:manualLayout>
                  <c:x val="-2.2328431372549019E-2"/>
                  <c:y val="7.34188034188034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C0F-4BF1-AE34-F29471EFA6AB}"/>
                </c:ext>
              </c:extLst>
            </c:dLbl>
            <c:dLbl>
              <c:idx val="21"/>
              <c:layout>
                <c:manualLayout>
                  <c:x val="-2.3553921568627453E-2"/>
                  <c:y val="6.059829059829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C0F-4BF1-AE34-F29471EFA6AB}"/>
                </c:ext>
              </c:extLst>
            </c:dLbl>
            <c:dLbl>
              <c:idx val="22"/>
              <c:layout>
                <c:manualLayout>
                  <c:x val="-2.355392156862763E-2"/>
                  <c:y val="8.4102564102564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C0F-4BF1-AE34-F29471EFA6AB}"/>
                </c:ext>
              </c:extLst>
            </c:dLbl>
            <c:dLbl>
              <c:idx val="2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C0F-4BF1-AE34-F29471EFA6AB}"/>
                </c:ext>
              </c:extLst>
            </c:dLbl>
            <c:dLbl>
              <c:idx val="24"/>
              <c:layout>
                <c:manualLayout>
                  <c:x val="-2.4883081419945385E-2"/>
                  <c:y val="6.4500042333417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C0F-4BF1-AE34-F29471EFA6AB}"/>
                </c:ext>
              </c:extLst>
            </c:dLbl>
            <c:dLbl>
              <c:idx val="25"/>
              <c:layout>
                <c:manualLayout>
                  <c:x val="-2.4422137610091918E-2"/>
                  <c:y val="-4.51452036237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3B-4F83-9024-CDDE51E5AA10}"/>
                </c:ext>
              </c:extLst>
            </c:dLbl>
            <c:dLbl>
              <c:idx val="26"/>
              <c:layout>
                <c:manualLayout>
                  <c:x val="-1.4558478520056921E-2"/>
                  <c:y val="3.8725764118194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3B-4F83-9024-CDDE51E5AA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Cambria" panose="02040503050406030204" pitchFamily="18" charset="0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BD534B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'G3'!$A$5:$A$31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'G3'!$B$5:$B$32</c:f>
              <c:numCache>
                <c:formatCode>#,##0.00</c:formatCode>
                <c:ptCount val="28"/>
                <c:pt idx="0">
                  <c:v>-0.25060500069338493</c:v>
                </c:pt>
                <c:pt idx="1">
                  <c:v>0.49754372678352743</c:v>
                </c:pt>
                <c:pt idx="2">
                  <c:v>2.043982455277142</c:v>
                </c:pt>
                <c:pt idx="3">
                  <c:v>1.6981322153806699</c:v>
                </c:pt>
                <c:pt idx="4">
                  <c:v>1.6469528053565778</c:v>
                </c:pt>
                <c:pt idx="5">
                  <c:v>2.1210238683912026</c:v>
                </c:pt>
                <c:pt idx="6">
                  <c:v>2.2051238281336665</c:v>
                </c:pt>
                <c:pt idx="7">
                  <c:v>2.6787360075044382</c:v>
                </c:pt>
                <c:pt idx="8">
                  <c:v>2.5549614559408909</c:v>
                </c:pt>
                <c:pt idx="9">
                  <c:v>2.1180497338816502</c:v>
                </c:pt>
                <c:pt idx="10">
                  <c:v>2.1989399314802744</c:v>
                </c:pt>
                <c:pt idx="11">
                  <c:v>2.3254187247039586</c:v>
                </c:pt>
                <c:pt idx="12">
                  <c:v>1.2445305283423191</c:v>
                </c:pt>
                <c:pt idx="13">
                  <c:v>2.0366787090506429</c:v>
                </c:pt>
                <c:pt idx="14">
                  <c:v>2.1412986671923404</c:v>
                </c:pt>
                <c:pt idx="15">
                  <c:v>1.7948025153168079</c:v>
                </c:pt>
                <c:pt idx="16">
                  <c:v>1.4287105948749936</c:v>
                </c:pt>
                <c:pt idx="17">
                  <c:v>-0.35700038264266615</c:v>
                </c:pt>
                <c:pt idx="18">
                  <c:v>-1.9036931558378531</c:v>
                </c:pt>
                <c:pt idx="19">
                  <c:v>-2.4350350626540922</c:v>
                </c:pt>
                <c:pt idx="20">
                  <c:v>-1.7497079752498554</c:v>
                </c:pt>
                <c:pt idx="21">
                  <c:v>-1.6339583429022821</c:v>
                </c:pt>
                <c:pt idx="22">
                  <c:v>-1.1841636211037345</c:v>
                </c:pt>
                <c:pt idx="23">
                  <c:v>-9.3016498401987402</c:v>
                </c:pt>
                <c:pt idx="24">
                  <c:v>-0.38727379254707178</c:v>
                </c:pt>
                <c:pt idx="25">
                  <c:v>0.53930480917314993</c:v>
                </c:pt>
                <c:pt idx="26">
                  <c:v>-2.4111946468352516</c:v>
                </c:pt>
                <c:pt idx="27">
                  <c:v>-0.38956516129197072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6-470A-BE0D-AB4C825C2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932496"/>
        <c:axId val="1107937592"/>
      </c:lineChart>
      <c:catAx>
        <c:axId val="110793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+mn-cs"/>
              </a:defRPr>
            </a:pPr>
            <a:endParaRPr lang="pt-BR"/>
          </a:p>
        </c:txPr>
        <c:crossAx val="1107937592"/>
        <c:crosses val="autoZero"/>
        <c:auto val="1"/>
        <c:lblAlgn val="ctr"/>
        <c:lblOffset val="100"/>
        <c:noMultiLvlLbl val="0"/>
      </c:catAx>
      <c:valAx>
        <c:axId val="1107937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+mn-cs"/>
              </a:defRPr>
            </a:pPr>
            <a:endParaRPr lang="pt-BR"/>
          </a:p>
        </c:txPr>
        <c:crossAx val="1107932496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l"/>
      <c:layout>
        <c:manualLayout>
          <c:xMode val="edge"/>
          <c:yMode val="edge"/>
          <c:x val="0.21568870363938092"/>
          <c:y val="0.45652500000000001"/>
          <c:w val="0.1926240785766663"/>
          <c:h val="0.305672500000000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'G4'!$B$4</c:f>
              <c:strCache>
                <c:ptCount val="1"/>
                <c:pt idx="0">
                  <c:v>Impulso Fiscal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'G4'!$A$5:$A$31</c:f>
              <c:numCache>
                <c:formatCode>General</c:formatCode>
                <c:ptCount val="2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</c:numCache>
            </c:numRef>
          </c:cat>
          <c:val>
            <c:numRef>
              <c:f>'G4'!$B$5:$B$31</c:f>
              <c:numCache>
                <c:formatCode>#,##0.00</c:formatCode>
                <c:ptCount val="27"/>
                <c:pt idx="0">
                  <c:v>-0.3592834403155325</c:v>
                </c:pt>
                <c:pt idx="1">
                  <c:v>-1.9272791151578752</c:v>
                </c:pt>
                <c:pt idx="2">
                  <c:v>0.4408781674466542</c:v>
                </c:pt>
                <c:pt idx="3">
                  <c:v>-0.25143188433858588</c:v>
                </c:pt>
                <c:pt idx="4">
                  <c:v>-0.59364640866390617</c:v>
                </c:pt>
                <c:pt idx="5">
                  <c:v>-0.47904336733457153</c:v>
                </c:pt>
                <c:pt idx="6">
                  <c:v>0.25399501761357923</c:v>
                </c:pt>
                <c:pt idx="7">
                  <c:v>-0.10679522567426902</c:v>
                </c:pt>
                <c:pt idx="8">
                  <c:v>0.50154579788324316</c:v>
                </c:pt>
                <c:pt idx="9">
                  <c:v>0.27468370975020084</c:v>
                </c:pt>
                <c:pt idx="10">
                  <c:v>-0.19000390516142129</c:v>
                </c:pt>
                <c:pt idx="11">
                  <c:v>0.47595616294505794</c:v>
                </c:pt>
                <c:pt idx="12">
                  <c:v>0.67411521587962686</c:v>
                </c:pt>
                <c:pt idx="13">
                  <c:v>-0.43053495500395811</c:v>
                </c:pt>
                <c:pt idx="14">
                  <c:v>0.58796955514828941</c:v>
                </c:pt>
                <c:pt idx="15">
                  <c:v>0.77015999363570131</c:v>
                </c:pt>
                <c:pt idx="16">
                  <c:v>1.559178609942274</c:v>
                </c:pt>
                <c:pt idx="17">
                  <c:v>-0.66732079155834301</c:v>
                </c:pt>
                <c:pt idx="18">
                  <c:v>0.78709581882519419</c:v>
                </c:pt>
                <c:pt idx="19">
                  <c:v>-0.14484158184621743</c:v>
                </c:pt>
                <c:pt idx="20">
                  <c:v>0.22982847019750485</c:v>
                </c:pt>
                <c:pt idx="21">
                  <c:v>-0.165110844803807</c:v>
                </c:pt>
                <c:pt idx="22">
                  <c:v>-1.2309442150380683</c:v>
                </c:pt>
                <c:pt idx="23">
                  <c:v>-1.2395363114503388</c:v>
                </c:pt>
                <c:pt idx="24">
                  <c:v>0.32444195859342057</c:v>
                </c:pt>
                <c:pt idx="25">
                  <c:v>1.7681854226149136</c:v>
                </c:pt>
                <c:pt idx="26">
                  <c:v>0.16049078082452262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9-4087-8889-0C43FF03A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7"/>
        <c:axId val="1107933672"/>
        <c:axId val="1107942688"/>
      </c:barChart>
      <c:catAx>
        <c:axId val="1107933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solidFill>
            <a:sysClr val="window" lastClr="FFFFFF"/>
          </a:solidFill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1107942688"/>
        <c:crosses val="autoZero"/>
        <c:auto val="1"/>
        <c:lblAlgn val="ctr"/>
        <c:lblOffset val="100"/>
        <c:noMultiLvlLbl val="0"/>
      </c:catAx>
      <c:valAx>
        <c:axId val="110794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1107933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lt1"/>
              </a:solidFill>
              <a:ln w="25400">
                <a:solidFill>
                  <a:srgbClr val="005D89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4DD8690F-9754-4F2D-8BCE-711173BAB1B4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82C-4217-8C89-0D9AF269DA6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334146E-7CF6-4398-8B28-97CF657A7636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C812-4E39-AF27-EF8609562D8E}"/>
                </c:ext>
              </c:extLst>
            </c:dLbl>
            <c:dLbl>
              <c:idx val="2"/>
              <c:layout>
                <c:manualLayout>
                  <c:x val="-5.1286488981193028E-2"/>
                  <c:y val="2.6509312780989083E-2"/>
                </c:manualLayout>
              </c:layout>
              <c:tx>
                <c:rich>
                  <a:bodyPr/>
                  <a:lstStyle/>
                  <a:p>
                    <a:fld id="{D4643171-AC95-4F56-9058-E04E9276A0E9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C812-4E39-AF27-EF8609562D8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E0F4BB1-6B47-4232-87FA-EF9153C4B83B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C812-4E39-AF27-EF8609562D8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3E7A553-B376-4149-B871-45E652C1E90A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C812-4E39-AF27-EF8609562D8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E7E0F18-C468-4F89-A8D8-D0E88E2326D3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812-4E39-AF27-EF8609562D8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48F0183-BA88-4253-BE6E-329685C42D51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812-4E39-AF27-EF8609562D8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1A99CBB-33A1-40B3-B1EA-91860BC975DA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C812-4E39-AF27-EF8609562D8E}"/>
                </c:ext>
              </c:extLst>
            </c:dLbl>
            <c:dLbl>
              <c:idx val="8"/>
              <c:layout>
                <c:manualLayout>
                  <c:x val="-9.7688550440368574E-3"/>
                  <c:y val="-4.2822736030828555E-2"/>
                </c:manualLayout>
              </c:layout>
              <c:tx>
                <c:rich>
                  <a:bodyPr/>
                  <a:lstStyle/>
                  <a:p>
                    <a:fld id="{693AC725-188B-4761-B37A-57F222005726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C812-4E39-AF27-EF8609562D8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43F5ABB1-2CDD-4AA3-A2A6-8C0E4B55049B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C812-4E39-AF27-EF8609562D8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3DC76E9-7248-463D-A642-507F45A5E6F0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C812-4E39-AF27-EF8609562D8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9D8AF8D-0623-43D2-88A8-90DC75AC061F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C812-4E39-AF27-EF8609562D8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E2666A0-5C00-4EED-AECD-6D86A4EE5C76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C812-4E39-AF27-EF8609562D8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1428BC61-3BB2-4660-8433-DEDA523A7AE9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C812-4E39-AF27-EF8609562D8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824FC3D-01AD-41A4-B90C-9AB65BFE1713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C812-4E39-AF27-EF8609562D8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C7750A7F-5985-4B40-ADA2-94C0B5FE0022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C812-4E39-AF27-EF8609562D8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AC7F61FD-5543-4619-938E-6CE5F5F76EE0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C812-4E39-AF27-EF8609562D8E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E7658CEA-BA66-4359-A6C7-0F5DCBFD8F7F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C812-4E39-AF27-EF8609562D8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845ADF85-937C-4F7A-B24B-EACB297BEE13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C812-4E39-AF27-EF8609562D8E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E942ACA0-A077-429C-B07C-A65A591A2FF0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C812-4E39-AF27-EF8609562D8E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42B10CFF-01F6-46A9-9427-600278198E76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C812-4E39-AF27-EF8609562D8E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83A402D4-6504-46CF-8156-B903146D7CB6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C812-4E39-AF27-EF8609562D8E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26494745-AE00-45D7-8DAE-494FF06E06A1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C812-4E39-AF27-EF8609562D8E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F24F95C1-74DD-477A-9255-D3C2709579CE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C812-4E39-AF27-EF8609562D8E}"/>
                </c:ext>
              </c:extLst>
            </c:dLbl>
            <c:dLbl>
              <c:idx val="24"/>
              <c:layout>
                <c:manualLayout>
                  <c:x val="3.6633206415137881E-3"/>
                  <c:y val="-1.8352601156069365E-2"/>
                </c:manualLayout>
              </c:layout>
              <c:tx>
                <c:rich>
                  <a:bodyPr/>
                  <a:lstStyle/>
                  <a:p>
                    <a:fld id="{449672E6-B36A-494D-AD20-14223914CCC7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C812-4E39-AF27-EF8609562D8E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68B073EC-639A-478D-8224-8973939B9C7C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C812-4E39-AF27-EF8609562D8E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C812-4E39-AF27-EF8609562D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'G5'!$C$5:$C$31</c:f>
              <c:numCache>
                <c:formatCode>#,##0.00</c:formatCode>
                <c:ptCount val="27"/>
                <c:pt idx="0">
                  <c:v>-1.0575000000000001</c:v>
                </c:pt>
                <c:pt idx="1">
                  <c:v>-1.9375</c:v>
                </c:pt>
                <c:pt idx="2">
                  <c:v>-0.4425</c:v>
                </c:pt>
                <c:pt idx="3">
                  <c:v>-1.3475000000000001</c:v>
                </c:pt>
                <c:pt idx="4">
                  <c:v>-1.0874999999999999</c:v>
                </c:pt>
                <c:pt idx="5">
                  <c:v>-2.2175000000000002</c:v>
                </c:pt>
                <c:pt idx="6">
                  <c:v>-0.22</c:v>
                </c:pt>
                <c:pt idx="7">
                  <c:v>-0.375</c:v>
                </c:pt>
                <c:pt idx="8">
                  <c:v>-0.51249999999999996</c:v>
                </c:pt>
                <c:pt idx="9">
                  <c:v>0.63</c:v>
                </c:pt>
                <c:pt idx="10">
                  <c:v>1.1575000000000002</c:v>
                </c:pt>
                <c:pt idx="11">
                  <c:v>-2.335</c:v>
                </c:pt>
                <c:pt idx="12">
                  <c:v>0.51749999999999996</c:v>
                </c:pt>
                <c:pt idx="13">
                  <c:v>0.87500000000000011</c:v>
                </c:pt>
                <c:pt idx="14">
                  <c:v>0.21750000000000003</c:v>
                </c:pt>
                <c:pt idx="15">
                  <c:v>1.1925000000000001</c:v>
                </c:pt>
                <c:pt idx="16">
                  <c:v>0.83750000000000002</c:v>
                </c:pt>
                <c:pt idx="17">
                  <c:v>-2.0724999999999998</c:v>
                </c:pt>
                <c:pt idx="18">
                  <c:v>-4.42</c:v>
                </c:pt>
                <c:pt idx="19">
                  <c:v>-2.5749999999999997</c:v>
                </c:pt>
                <c:pt idx="20">
                  <c:v>-1.4450000000000001</c:v>
                </c:pt>
                <c:pt idx="21">
                  <c:v>-1.5425</c:v>
                </c:pt>
                <c:pt idx="22">
                  <c:v>-5.3224999999999998</c:v>
                </c:pt>
                <c:pt idx="23">
                  <c:v>-2.66</c:v>
                </c:pt>
                <c:pt idx="24">
                  <c:v>-0.9375</c:v>
                </c:pt>
                <c:pt idx="25">
                  <c:v>-0.35749999999999998</c:v>
                </c:pt>
                <c:pt idx="26">
                  <c:v>0.59749999999999992</c:v>
                </c:pt>
              </c:numCache>
            </c:numRef>
          </c:xVal>
          <c:yVal>
            <c:numRef>
              <c:f>'G5'!$B$5:$B$31</c:f>
              <c:numCache>
                <c:formatCode>#,##0.00</c:formatCode>
                <c:ptCount val="27"/>
                <c:pt idx="0">
                  <c:v>-0.3592834403155325</c:v>
                </c:pt>
                <c:pt idx="1">
                  <c:v>-1.9272791151578752</c:v>
                </c:pt>
                <c:pt idx="2">
                  <c:v>0.4408781674466542</c:v>
                </c:pt>
                <c:pt idx="3">
                  <c:v>-0.25143188433858588</c:v>
                </c:pt>
                <c:pt idx="4">
                  <c:v>-0.59364640866390617</c:v>
                </c:pt>
                <c:pt idx="5">
                  <c:v>-0.47904336733457153</c:v>
                </c:pt>
                <c:pt idx="6">
                  <c:v>0.25399501761357923</c:v>
                </c:pt>
                <c:pt idx="7">
                  <c:v>-0.10679522567426902</c:v>
                </c:pt>
                <c:pt idx="8">
                  <c:v>0.50154579788324316</c:v>
                </c:pt>
                <c:pt idx="9">
                  <c:v>0.27468370975020084</c:v>
                </c:pt>
                <c:pt idx="10">
                  <c:v>-0.19000390516142129</c:v>
                </c:pt>
                <c:pt idx="11">
                  <c:v>0.47595616294505794</c:v>
                </c:pt>
                <c:pt idx="12">
                  <c:v>0.67411521587962686</c:v>
                </c:pt>
                <c:pt idx="13">
                  <c:v>-0.43053495500395811</c:v>
                </c:pt>
                <c:pt idx="14">
                  <c:v>0.58796955514828941</c:v>
                </c:pt>
                <c:pt idx="15">
                  <c:v>0.77015999363570131</c:v>
                </c:pt>
                <c:pt idx="16">
                  <c:v>1.559178609942274</c:v>
                </c:pt>
                <c:pt idx="17">
                  <c:v>-0.66732079155834301</c:v>
                </c:pt>
                <c:pt idx="18">
                  <c:v>0.78709581882519419</c:v>
                </c:pt>
                <c:pt idx="19">
                  <c:v>-0.14484158184621743</c:v>
                </c:pt>
                <c:pt idx="20">
                  <c:v>0.22982847019750485</c:v>
                </c:pt>
                <c:pt idx="21">
                  <c:v>-0.165110844803807</c:v>
                </c:pt>
                <c:pt idx="22">
                  <c:v>-1.2309442150380683</c:v>
                </c:pt>
                <c:pt idx="23">
                  <c:v>-1.2395363114503388</c:v>
                </c:pt>
                <c:pt idx="24">
                  <c:v>0.32444195859342057</c:v>
                </c:pt>
                <c:pt idx="25">
                  <c:v>1.7681854226149136</c:v>
                </c:pt>
                <c:pt idx="26">
                  <c:v>0.16049078082452262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'G5'!$A$5:$A$30</c15:f>
                <c15:dlblRangeCache>
                  <c:ptCount val="26"/>
                  <c:pt idx="0">
                    <c:v>1998</c:v>
                  </c:pt>
                  <c:pt idx="1">
                    <c:v>1999</c:v>
                  </c:pt>
                  <c:pt idx="2">
                    <c:v>2000</c:v>
                  </c:pt>
                  <c:pt idx="3">
                    <c:v>2001</c:v>
                  </c:pt>
                  <c:pt idx="4">
                    <c:v>2002</c:v>
                  </c:pt>
                  <c:pt idx="5">
                    <c:v>2003</c:v>
                  </c:pt>
                  <c:pt idx="6">
                    <c:v>2004</c:v>
                  </c:pt>
                  <c:pt idx="7">
                    <c:v>2005</c:v>
                  </c:pt>
                  <c:pt idx="8">
                    <c:v>2006</c:v>
                  </c:pt>
                  <c:pt idx="9">
                    <c:v>2007</c:v>
                  </c:pt>
                  <c:pt idx="10">
                    <c:v>2008</c:v>
                  </c:pt>
                  <c:pt idx="11">
                    <c:v>2009</c:v>
                  </c:pt>
                  <c:pt idx="12">
                    <c:v>2010</c:v>
                  </c:pt>
                  <c:pt idx="13">
                    <c:v>2011</c:v>
                  </c:pt>
                  <c:pt idx="14">
                    <c:v>2012</c:v>
                  </c:pt>
                  <c:pt idx="15">
                    <c:v>2013</c:v>
                  </c:pt>
                  <c:pt idx="16">
                    <c:v>2014</c:v>
                  </c:pt>
                  <c:pt idx="17">
                    <c:v>2015</c:v>
                  </c:pt>
                  <c:pt idx="18">
                    <c:v>2016</c:v>
                  </c:pt>
                  <c:pt idx="19">
                    <c:v>2017</c:v>
                  </c:pt>
                  <c:pt idx="20">
                    <c:v>2018</c:v>
                  </c:pt>
                  <c:pt idx="21">
                    <c:v>2019</c:v>
                  </c:pt>
                  <c:pt idx="22">
                    <c:v>2020</c:v>
                  </c:pt>
                  <c:pt idx="23">
                    <c:v>2021</c:v>
                  </c:pt>
                  <c:pt idx="24">
                    <c:v>2022</c:v>
                  </c:pt>
                  <c:pt idx="25">
                    <c:v>2023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8-382C-4217-8C89-0D9AF269D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7938768"/>
        <c:axId val="1107940336"/>
      </c:scatterChart>
      <c:valAx>
        <c:axId val="1107938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r>
                  <a:rPr lang="pt-BR"/>
                  <a:t>Hiato do PIB (em 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 panose="020F050202020403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1107940336"/>
        <c:crosses val="autoZero"/>
        <c:crossBetween val="midCat"/>
      </c:valAx>
      <c:valAx>
        <c:axId val="1107940336"/>
        <c:scaling>
          <c:orientation val="minMax"/>
          <c:max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r>
                  <a:rPr lang="pt-BR"/>
                  <a:t>Impulso fiscal (em p.p. do PIB)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 panose="020F050202020403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1107938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'GB1'!$B$4</c:f>
              <c:strCache>
                <c:ptCount val="1"/>
                <c:pt idx="0">
                  <c:v>Impulso Fiscal Ajustado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'GB1'!$A$5:$A$31</c:f>
              <c:numCache>
                <c:formatCode>General</c:formatCode>
                <c:ptCount val="2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</c:numCache>
            </c:numRef>
          </c:cat>
          <c:val>
            <c:numRef>
              <c:f>'GB1'!$B$5:$B$31</c:f>
              <c:numCache>
                <c:formatCode>#,##0.00</c:formatCode>
                <c:ptCount val="27"/>
                <c:pt idx="0">
                  <c:v>-1.1335733824963476</c:v>
                </c:pt>
                <c:pt idx="1">
                  <c:v>-1.7444111996297162</c:v>
                </c:pt>
                <c:pt idx="2">
                  <c:v>0.78254444053320849</c:v>
                </c:pt>
                <c:pt idx="3">
                  <c:v>-0.2983750535063574</c:v>
                </c:pt>
                <c:pt idx="4">
                  <c:v>-0.3519406235709952</c:v>
                </c:pt>
                <c:pt idx="5">
                  <c:v>-0.44564110219620101</c:v>
                </c:pt>
                <c:pt idx="6">
                  <c:v>0.20473806421875729</c:v>
                </c:pt>
                <c:pt idx="7">
                  <c:v>-7.1229836402433744E-2</c:v>
                </c:pt>
                <c:pt idx="8">
                  <c:v>0.41685916894074948</c:v>
                </c:pt>
                <c:pt idx="9">
                  <c:v>0.30230642796842222</c:v>
                </c:pt>
                <c:pt idx="10">
                  <c:v>0.12574081958451466</c:v>
                </c:pt>
                <c:pt idx="11">
                  <c:v>-0.21571355218932209</c:v>
                </c:pt>
                <c:pt idx="12">
                  <c:v>0.12760557206119105</c:v>
                </c:pt>
                <c:pt idx="13">
                  <c:v>5.8550396403311833E-2</c:v>
                </c:pt>
                <c:pt idx="14">
                  <c:v>0.26760386246916923</c:v>
                </c:pt>
                <c:pt idx="15">
                  <c:v>0.66225140027339224</c:v>
                </c:pt>
                <c:pt idx="16">
                  <c:v>1.645871966063793</c:v>
                </c:pt>
                <c:pt idx="17">
                  <c:v>0.44672881631901484</c:v>
                </c:pt>
                <c:pt idx="18">
                  <c:v>-0.25938304987288407</c:v>
                </c:pt>
                <c:pt idx="19">
                  <c:v>-0.13121486783488845</c:v>
                </c:pt>
                <c:pt idx="20">
                  <c:v>0.46993773966753594</c:v>
                </c:pt>
                <c:pt idx="21">
                  <c:v>-0.54781939468443319</c:v>
                </c:pt>
                <c:pt idx="22">
                  <c:v>6.7468569493299375</c:v>
                </c:pt>
                <c:pt idx="23">
                  <c:v>-7.7254250048064694</c:v>
                </c:pt>
                <c:pt idx="24">
                  <c:v>-0.32030347012105875</c:v>
                </c:pt>
                <c:pt idx="25">
                  <c:v>2.9162777582506605</c:v>
                </c:pt>
                <c:pt idx="26">
                  <c:v>-1.591537782507161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2-47E0-A751-79C6EB081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7"/>
        <c:axId val="1107935632"/>
        <c:axId val="1107932888"/>
      </c:barChart>
      <c:catAx>
        <c:axId val="110793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1107932888"/>
        <c:crosses val="autoZero"/>
        <c:auto val="1"/>
        <c:lblAlgn val="ctr"/>
        <c:lblOffset val="100"/>
        <c:noMultiLvlLbl val="0"/>
      </c:catAx>
      <c:valAx>
        <c:axId val="1107932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110793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</xdr:row>
      <xdr:rowOff>0</xdr:rowOff>
    </xdr:from>
    <xdr:to>
      <xdr:col>16</xdr:col>
      <xdr:colOff>134400</xdr:colOff>
      <xdr:row>30</xdr:row>
      <xdr:rowOff>94800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</xdr:row>
      <xdr:rowOff>0</xdr:rowOff>
    </xdr:from>
    <xdr:to>
      <xdr:col>16</xdr:col>
      <xdr:colOff>134400</xdr:colOff>
      <xdr:row>30</xdr:row>
      <xdr:rowOff>94800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17</xdr:col>
      <xdr:colOff>134400</xdr:colOff>
      <xdr:row>30</xdr:row>
      <xdr:rowOff>94800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14</xdr:col>
      <xdr:colOff>134400</xdr:colOff>
      <xdr:row>30</xdr:row>
      <xdr:rowOff>94800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0.34505</cdr:x>
      <cdr:y>0.03047</cdr:y>
    </cdr:from>
    <cdr:to>
      <cdr:x>0.71909</cdr:x>
      <cdr:y>0.16011</cdr:y>
    </cdr:to>
    <cdr:sp macro="" textlink="">
      <cdr:nvSpPr>
        <cdr:cNvPr id="2" name="CaixaDeTexto 4">
          <a:extLst xmlns:a="http://schemas.openxmlformats.org/drawingml/2006/main">
            <a:ext uri="{FF2B5EF4-FFF2-40B4-BE49-F238E27FC236}">
              <a16:creationId xmlns:a16="http://schemas.microsoft.com/office/drawing/2014/main" id="{00000000-0008-0000-0300-000005000000}"/>
            </a:ext>
          </a:extLst>
        </cdr:cNvPr>
        <cdr:cNvSpPr txBox="1"/>
      </cdr:nvSpPr>
      <cdr:spPr>
        <a:xfrm xmlns:a="http://schemas.openxmlformats.org/drawingml/2006/main">
          <a:off x="3588703" y="181115"/>
          <a:ext cx="3890165" cy="7705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b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</a:rPr>
            <a:t>Expansão fiscal</a:t>
          </a:r>
        </a:p>
      </cdr:txBody>
    </cdr:sp>
  </cdr:relSizeAnchor>
  <cdr:relSizeAnchor xmlns:cdr="http://schemas.openxmlformats.org/drawingml/2006/chartDrawing">
    <cdr:from>
      <cdr:x>0.37894</cdr:x>
      <cdr:y>0.77347</cdr:y>
    </cdr:from>
    <cdr:to>
      <cdr:x>0.75298</cdr:x>
      <cdr:y>0.90311</cdr:y>
    </cdr:to>
    <cdr:sp macro="" textlink="">
      <cdr:nvSpPr>
        <cdr:cNvPr id="3" name="CaixaDeTexto 3">
          <a:extLst xmlns:a="http://schemas.openxmlformats.org/drawingml/2006/main">
            <a:ext uri="{FF2B5EF4-FFF2-40B4-BE49-F238E27FC236}">
              <a16:creationId xmlns:a16="http://schemas.microsoft.com/office/drawing/2014/main" id="{00000000-0008-0000-0300-000004000000}"/>
            </a:ext>
          </a:extLst>
        </cdr:cNvPr>
        <cdr:cNvSpPr txBox="1"/>
      </cdr:nvSpPr>
      <cdr:spPr>
        <a:xfrm xmlns:a="http://schemas.openxmlformats.org/drawingml/2006/main">
          <a:off x="3927475" y="2784475"/>
          <a:ext cx="3876675" cy="4667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b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</a:rPr>
            <a:t>Contração fiscal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15</xdr:col>
      <xdr:colOff>104464</xdr:colOff>
      <xdr:row>30</xdr:row>
      <xdr:rowOff>7714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0.08639</cdr:x>
      <cdr:y>0.02816</cdr:y>
    </cdr:from>
    <cdr:to>
      <cdr:x>0.24666</cdr:x>
      <cdr:y>0.15781</cdr:y>
    </cdr:to>
    <cdr:sp macro="" textlink="">
      <cdr:nvSpPr>
        <cdr:cNvPr id="2" name="CaixaDeTexto 6">
          <a:extLst xmlns:a="http://schemas.openxmlformats.org/drawingml/2006/main">
            <a:ext uri="{FF2B5EF4-FFF2-40B4-BE49-F238E27FC236}">
              <a16:creationId xmlns:a16="http://schemas.microsoft.com/office/drawing/2014/main" id="{00000000-0008-0000-0400-000007000000}"/>
            </a:ext>
          </a:extLst>
        </cdr:cNvPr>
        <cdr:cNvSpPr txBox="1"/>
      </cdr:nvSpPr>
      <cdr:spPr>
        <a:xfrm xmlns:a="http://schemas.openxmlformats.org/drawingml/2006/main">
          <a:off x="898525" y="171952"/>
          <a:ext cx="1666875" cy="7915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b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</a:rPr>
            <a:t>Contracíclico</a:t>
          </a:r>
        </a:p>
      </cdr:txBody>
    </cdr:sp>
  </cdr:relSizeAnchor>
  <cdr:relSizeAnchor xmlns:cdr="http://schemas.openxmlformats.org/drawingml/2006/chartDrawing">
    <cdr:from>
      <cdr:x>0.7884</cdr:x>
      <cdr:y>0.0194</cdr:y>
    </cdr:from>
    <cdr:to>
      <cdr:x>0.94867</cdr:x>
      <cdr:y>0.14905</cdr:y>
    </cdr:to>
    <cdr:sp macro="" textlink="">
      <cdr:nvSpPr>
        <cdr:cNvPr id="3" name="CaixaDeTexto 8">
          <a:extLst xmlns:a="http://schemas.openxmlformats.org/drawingml/2006/main">
            <a:ext uri="{FF2B5EF4-FFF2-40B4-BE49-F238E27FC236}">
              <a16:creationId xmlns:a16="http://schemas.microsoft.com/office/drawing/2014/main" id="{00000000-0008-0000-0400-000009000000}"/>
            </a:ext>
          </a:extLst>
        </cdr:cNvPr>
        <cdr:cNvSpPr txBox="1"/>
      </cdr:nvSpPr>
      <cdr:spPr>
        <a:xfrm xmlns:a="http://schemas.openxmlformats.org/drawingml/2006/main">
          <a:off x="5108862" y="69850"/>
          <a:ext cx="1038551" cy="4667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b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</a:rPr>
            <a:t>Pró-cíclico</a:t>
          </a:r>
        </a:p>
      </cdr:txBody>
    </cdr:sp>
  </cdr:relSizeAnchor>
  <cdr:relSizeAnchor xmlns:cdr="http://schemas.openxmlformats.org/drawingml/2006/chartDrawing">
    <cdr:from>
      <cdr:x>0.7838</cdr:x>
      <cdr:y>0.66035</cdr:y>
    </cdr:from>
    <cdr:to>
      <cdr:x>0.94407</cdr:x>
      <cdr:y>0.78999</cdr:y>
    </cdr:to>
    <cdr:sp macro="" textlink="">
      <cdr:nvSpPr>
        <cdr:cNvPr id="4" name="CaixaDeTexto 5">
          <a:extLst xmlns:a="http://schemas.openxmlformats.org/drawingml/2006/main">
            <a:ext uri="{FF2B5EF4-FFF2-40B4-BE49-F238E27FC236}">
              <a16:creationId xmlns:a16="http://schemas.microsoft.com/office/drawing/2014/main" id="{00000000-0008-0000-0400-000006000000}"/>
            </a:ext>
          </a:extLst>
        </cdr:cNvPr>
        <cdr:cNvSpPr txBox="1"/>
      </cdr:nvSpPr>
      <cdr:spPr>
        <a:xfrm xmlns:a="http://schemas.openxmlformats.org/drawingml/2006/main">
          <a:off x="8188097" y="2335917"/>
          <a:ext cx="1674290" cy="4586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b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</a:rPr>
            <a:t>Contracíclico</a:t>
          </a:r>
        </a:p>
      </cdr:txBody>
    </cdr:sp>
  </cdr:relSizeAnchor>
  <cdr:relSizeAnchor xmlns:cdr="http://schemas.openxmlformats.org/drawingml/2006/chartDrawing">
    <cdr:from>
      <cdr:x>0.1247</cdr:x>
      <cdr:y>0.68368</cdr:y>
    </cdr:from>
    <cdr:to>
      <cdr:x>0.28478</cdr:x>
      <cdr:y>0.81331</cdr:y>
    </cdr:to>
    <cdr:sp macro="" textlink="">
      <cdr:nvSpPr>
        <cdr:cNvPr id="5" name="CaixaDeTexto 7">
          <a:extLst xmlns:a="http://schemas.openxmlformats.org/drawingml/2006/main">
            <a:ext uri="{FF2B5EF4-FFF2-40B4-BE49-F238E27FC236}">
              <a16:creationId xmlns:a16="http://schemas.microsoft.com/office/drawing/2014/main" id="{00000000-0008-0000-0400-000008000000}"/>
            </a:ext>
          </a:extLst>
        </cdr:cNvPr>
        <cdr:cNvSpPr txBox="1"/>
      </cdr:nvSpPr>
      <cdr:spPr>
        <a:xfrm xmlns:a="http://schemas.openxmlformats.org/drawingml/2006/main">
          <a:off x="1302657" y="2418442"/>
          <a:ext cx="1672318" cy="458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b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</a:rPr>
            <a:t>Pró-cíclico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2720</xdr:colOff>
      <xdr:row>6</xdr:row>
      <xdr:rowOff>679</xdr:rowOff>
    </xdr:from>
    <xdr:to>
      <xdr:col>15</xdr:col>
      <xdr:colOff>137120</xdr:colOff>
      <xdr:row>29</xdr:row>
      <xdr:rowOff>95479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Cores_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3B400-EE64-43D9-9B0A-3EE6D6DC26D8}">
  <dimension ref="A1"/>
  <sheetViews>
    <sheetView showGridLines="0" tabSelected="1" workbookViewId="0"/>
  </sheetViews>
  <sheetFormatPr defaultRowHeight="15" x14ac:dyDescent="0.25"/>
  <sheetData>
    <row r="1" spans="1:1" x14ac:dyDescent="0.25">
      <c r="A1" t="s">
        <v>18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F336"/>
  <sheetViews>
    <sheetView showGridLines="0" workbookViewId="0">
      <pane xSplit="1" ySplit="4" topLeftCell="B5" activePane="bottomRight" state="frozen"/>
      <selection activeCell="D6" sqref="D6"/>
      <selection pane="topRight" activeCell="D6" sqref="D6"/>
      <selection pane="bottomLeft" activeCell="D6" sqref="D6"/>
      <selection pane="bottomRight"/>
    </sheetView>
  </sheetViews>
  <sheetFormatPr defaultRowHeight="12" x14ac:dyDescent="0.2"/>
  <cols>
    <col min="1" max="1" width="6.28515625" style="3" bestFit="1" customWidth="1"/>
    <col min="2" max="2" width="18" style="2" bestFit="1" customWidth="1"/>
    <col min="3" max="3" width="16.28515625" style="2" bestFit="1" customWidth="1"/>
    <col min="4" max="4" width="9.140625" style="3" customWidth="1"/>
    <col min="5" max="16384" width="9.140625" style="3"/>
  </cols>
  <sheetData>
    <row r="4" spans="1:6" x14ac:dyDescent="0.2">
      <c r="A4" s="8"/>
      <c r="B4" s="9" t="s">
        <v>0</v>
      </c>
      <c r="C4" s="14" t="s">
        <v>1</v>
      </c>
    </row>
    <row r="5" spans="1:6" x14ac:dyDescent="0.2">
      <c r="A5" s="12">
        <v>35765</v>
      </c>
      <c r="B5" s="10">
        <v>0.18913692790585346</v>
      </c>
      <c r="C5" s="10">
        <v>4.4064153001989383E-2</v>
      </c>
    </row>
    <row r="6" spans="1:6" x14ac:dyDescent="0.2">
      <c r="A6" s="13">
        <f>EDATE(A5,1)</f>
        <v>35796</v>
      </c>
      <c r="B6" s="11">
        <v>0.34901905377442999</v>
      </c>
      <c r="C6" s="11">
        <v>0.20421719419286199</v>
      </c>
      <c r="F6" s="3" t="s">
        <v>2</v>
      </c>
    </row>
    <row r="7" spans="1:6" x14ac:dyDescent="0.2">
      <c r="A7" s="12">
        <f t="shared" ref="A7:A70" si="0">EDATE(A6,1)</f>
        <v>35827</v>
      </c>
      <c r="B7" s="10">
        <v>0.30880179040074113</v>
      </c>
      <c r="C7" s="10">
        <v>0.16471822599010247</v>
      </c>
    </row>
    <row r="8" spans="1:6" x14ac:dyDescent="0.2">
      <c r="A8" s="13">
        <f t="shared" si="0"/>
        <v>35855</v>
      </c>
      <c r="B8" s="11">
        <v>0.37981231391354386</v>
      </c>
      <c r="C8" s="11">
        <v>-1.6019151279711746E-2</v>
      </c>
    </row>
    <row r="9" spans="1:6" x14ac:dyDescent="0.2">
      <c r="A9" s="12">
        <f t="shared" si="0"/>
        <v>35886</v>
      </c>
      <c r="B9" s="10">
        <v>0.40386323703411514</v>
      </c>
      <c r="C9" s="10">
        <v>-0.15161233060516541</v>
      </c>
    </row>
    <row r="10" spans="1:6" x14ac:dyDescent="0.2">
      <c r="A10" s="13">
        <f t="shared" si="0"/>
        <v>35916</v>
      </c>
      <c r="B10" s="11">
        <v>0.37566881957524728</v>
      </c>
      <c r="C10" s="11">
        <v>-0.17579799616544886</v>
      </c>
    </row>
    <row r="11" spans="1:6" x14ac:dyDescent="0.2">
      <c r="A11" s="12">
        <f t="shared" si="0"/>
        <v>35947</v>
      </c>
      <c r="B11" s="10">
        <v>0.1771375556730046</v>
      </c>
      <c r="C11" s="10">
        <v>-0.37189496996459304</v>
      </c>
    </row>
    <row r="12" spans="1:6" x14ac:dyDescent="0.2">
      <c r="A12" s="13">
        <f t="shared" si="0"/>
        <v>35977</v>
      </c>
      <c r="B12" s="11">
        <v>0.18449097523427402</v>
      </c>
      <c r="C12" s="11">
        <v>-0.36184240538233142</v>
      </c>
    </row>
    <row r="13" spans="1:6" x14ac:dyDescent="0.2">
      <c r="A13" s="12">
        <f t="shared" si="0"/>
        <v>36008</v>
      </c>
      <c r="B13" s="10">
        <v>0.60108980219005326</v>
      </c>
      <c r="C13" s="10">
        <v>-0.33408571601606635</v>
      </c>
    </row>
    <row r="14" spans="1:6" x14ac:dyDescent="0.2">
      <c r="A14" s="13">
        <f t="shared" si="0"/>
        <v>36039</v>
      </c>
      <c r="B14" s="11">
        <v>0.59531122568709094</v>
      </c>
      <c r="C14" s="11">
        <v>-0.33729504496087143</v>
      </c>
    </row>
    <row r="15" spans="1:6" x14ac:dyDescent="0.2">
      <c r="A15" s="12">
        <f t="shared" si="0"/>
        <v>36069</v>
      </c>
      <c r="B15" s="10">
        <v>0.5254627827288485</v>
      </c>
      <c r="C15" s="10">
        <v>-0.40713826318028784</v>
      </c>
    </row>
    <row r="16" spans="1:6" x14ac:dyDescent="0.2">
      <c r="A16" s="13">
        <f t="shared" si="0"/>
        <v>36100</v>
      </c>
      <c r="B16" s="11">
        <v>0.38155299868567161</v>
      </c>
      <c r="C16" s="11">
        <v>-0.55018453127511557</v>
      </c>
    </row>
    <row r="17" spans="1:6" x14ac:dyDescent="0.2">
      <c r="A17" s="12">
        <f t="shared" si="0"/>
        <v>36130</v>
      </c>
      <c r="B17" s="10">
        <v>0.75592451147216055</v>
      </c>
      <c r="C17" s="10">
        <v>-0.17410729045832046</v>
      </c>
    </row>
    <row r="18" spans="1:6" x14ac:dyDescent="0.2">
      <c r="A18" s="13">
        <f t="shared" si="0"/>
        <v>36161</v>
      </c>
      <c r="B18" s="11">
        <v>0.77556881935597866</v>
      </c>
      <c r="C18" s="11">
        <v>-0.15300631580123181</v>
      </c>
    </row>
    <row r="19" spans="1:6" x14ac:dyDescent="0.2">
      <c r="A19" s="12">
        <f t="shared" si="0"/>
        <v>36192</v>
      </c>
      <c r="B19" s="10">
        <v>0.89966573445548792</v>
      </c>
      <c r="C19" s="10">
        <v>-2.4215102630231876E-2</v>
      </c>
    </row>
    <row r="20" spans="1:6" x14ac:dyDescent="0.2">
      <c r="A20" s="13">
        <f t="shared" si="0"/>
        <v>36220</v>
      </c>
      <c r="B20" s="11">
        <v>1.1049774630655838</v>
      </c>
      <c r="C20" s="11">
        <v>0.11630275384180465</v>
      </c>
    </row>
    <row r="21" spans="1:6" x14ac:dyDescent="0.2">
      <c r="A21" s="12">
        <f t="shared" si="0"/>
        <v>36251</v>
      </c>
      <c r="B21" s="10">
        <v>1.1684087184340002</v>
      </c>
      <c r="C21" s="10">
        <v>0.34123286030531008</v>
      </c>
    </row>
    <row r="22" spans="1:6" x14ac:dyDescent="0.2">
      <c r="A22" s="13">
        <f t="shared" si="0"/>
        <v>36281</v>
      </c>
      <c r="B22" s="11">
        <v>1.1061659161060575</v>
      </c>
      <c r="C22" s="11">
        <v>0.28222140605125473</v>
      </c>
    </row>
    <row r="23" spans="1:6" x14ac:dyDescent="0.2">
      <c r="A23" s="12">
        <f t="shared" si="0"/>
        <v>36312</v>
      </c>
      <c r="B23" s="10">
        <v>1.6463949117364061</v>
      </c>
      <c r="C23" s="10">
        <v>0.58885258268238538</v>
      </c>
    </row>
    <row r="24" spans="1:6" x14ac:dyDescent="0.2">
      <c r="A24" s="13">
        <f t="shared" si="0"/>
        <v>36342</v>
      </c>
      <c r="B24" s="11">
        <v>1.8498830590325717</v>
      </c>
      <c r="C24" s="11">
        <v>0.796711819497398</v>
      </c>
    </row>
    <row r="25" spans="1:6" x14ac:dyDescent="0.2">
      <c r="A25" s="12">
        <f t="shared" si="0"/>
        <v>36373</v>
      </c>
      <c r="B25" s="10">
        <v>1.5421288841429659</v>
      </c>
      <c r="C25" s="10">
        <v>0.75917217885395438</v>
      </c>
    </row>
    <row r="26" spans="1:6" x14ac:dyDescent="0.2">
      <c r="A26" s="13">
        <f t="shared" si="0"/>
        <v>36404</v>
      </c>
      <c r="B26" s="11">
        <v>1.9387439974707215</v>
      </c>
      <c r="C26" s="11">
        <v>1.1601698575030059</v>
      </c>
    </row>
    <row r="27" spans="1:6" x14ac:dyDescent="0.2">
      <c r="A27" s="12">
        <f t="shared" si="0"/>
        <v>36434</v>
      </c>
      <c r="B27" s="10">
        <v>2.1094370369958955</v>
      </c>
      <c r="C27" s="10">
        <v>1.3371647735831997</v>
      </c>
    </row>
    <row r="28" spans="1:6" x14ac:dyDescent="0.2">
      <c r="A28" s="13">
        <f t="shared" si="0"/>
        <v>36465</v>
      </c>
      <c r="B28" s="11">
        <v>2.2647187536529572</v>
      </c>
      <c r="C28" s="11">
        <v>1.5019894744780999</v>
      </c>
    </row>
    <row r="29" spans="1:6" x14ac:dyDescent="0.2">
      <c r="A29" s="12">
        <f t="shared" si="0"/>
        <v>36495</v>
      </c>
      <c r="B29" s="10">
        <v>1.8538290325750484</v>
      </c>
      <c r="C29" s="10">
        <v>1.1021234937972211</v>
      </c>
    </row>
    <row r="30" spans="1:6" x14ac:dyDescent="0.2">
      <c r="A30" s="13">
        <f t="shared" si="0"/>
        <v>36526</v>
      </c>
      <c r="B30" s="11">
        <v>1.8997688720814649</v>
      </c>
      <c r="C30" s="11">
        <v>1.156022402859084</v>
      </c>
    </row>
    <row r="31" spans="1:6" x14ac:dyDescent="0.2">
      <c r="A31" s="12">
        <f t="shared" si="0"/>
        <v>36557</v>
      </c>
      <c r="B31" s="10">
        <v>1.8727109042141681</v>
      </c>
      <c r="C31" s="10">
        <v>1.1361026318829202</v>
      </c>
    </row>
    <row r="32" spans="1:6" x14ac:dyDescent="0.2">
      <c r="A32" s="13">
        <f t="shared" si="0"/>
        <v>36586</v>
      </c>
      <c r="B32" s="11">
        <v>1.8220998061796043</v>
      </c>
      <c r="C32" s="11">
        <v>1.3715804523905326</v>
      </c>
      <c r="F32" s="15" t="s">
        <v>4</v>
      </c>
    </row>
    <row r="33" spans="1:3" x14ac:dyDescent="0.2">
      <c r="A33" s="12">
        <f t="shared" si="0"/>
        <v>36617</v>
      </c>
      <c r="B33" s="10">
        <v>1.9438969021500279</v>
      </c>
      <c r="C33" s="10">
        <v>1.4868362467022169</v>
      </c>
    </row>
    <row r="34" spans="1:3" x14ac:dyDescent="0.2">
      <c r="A34" s="13">
        <f t="shared" si="0"/>
        <v>36647</v>
      </c>
      <c r="B34" s="11">
        <v>2.2409386128164099</v>
      </c>
      <c r="C34" s="11">
        <v>1.7012670143314872</v>
      </c>
    </row>
    <row r="35" spans="1:3" x14ac:dyDescent="0.2">
      <c r="A35" s="12">
        <f t="shared" si="0"/>
        <v>36678</v>
      </c>
      <c r="B35" s="10">
        <v>2.0285778104371355</v>
      </c>
      <c r="C35" s="10">
        <v>1.7014657474138446</v>
      </c>
    </row>
    <row r="36" spans="1:3" x14ac:dyDescent="0.2">
      <c r="A36" s="13">
        <f t="shared" si="0"/>
        <v>36708</v>
      </c>
      <c r="B36" s="11">
        <v>1.850478097234926</v>
      </c>
      <c r="C36" s="11">
        <v>1.5178981730069616</v>
      </c>
    </row>
    <row r="37" spans="1:3" x14ac:dyDescent="0.2">
      <c r="A37" s="12">
        <f t="shared" si="0"/>
        <v>36739</v>
      </c>
      <c r="B37" s="10">
        <v>1.8839973120481999</v>
      </c>
      <c r="C37" s="10">
        <v>1.5194345961469224</v>
      </c>
    </row>
    <row r="38" spans="1:3" x14ac:dyDescent="0.2">
      <c r="A38" s="13">
        <f t="shared" si="0"/>
        <v>36770</v>
      </c>
      <c r="B38" s="11">
        <v>1.7042945430767902</v>
      </c>
      <c r="C38" s="11">
        <v>1.3337845777406128</v>
      </c>
    </row>
    <row r="39" spans="1:3" x14ac:dyDescent="0.2">
      <c r="A39" s="12">
        <f t="shared" si="0"/>
        <v>36800</v>
      </c>
      <c r="B39" s="10">
        <v>1.7322084345049154</v>
      </c>
      <c r="C39" s="10">
        <v>1.3554792322521876</v>
      </c>
    </row>
    <row r="40" spans="1:3" x14ac:dyDescent="0.2">
      <c r="A40" s="13">
        <f t="shared" si="0"/>
        <v>36831</v>
      </c>
      <c r="B40" s="11">
        <v>1.7628134199235344</v>
      </c>
      <c r="C40" s="11">
        <v>1.377393406357742</v>
      </c>
    </row>
    <row r="41" spans="1:3" x14ac:dyDescent="0.2">
      <c r="A41" s="12">
        <f t="shared" si="0"/>
        <v>36861</v>
      </c>
      <c r="B41" s="10">
        <v>1.7498410554502266</v>
      </c>
      <c r="C41" s="10">
        <v>1.3530438549113191</v>
      </c>
    </row>
    <row r="42" spans="1:3" x14ac:dyDescent="0.2">
      <c r="A42" s="13">
        <f t="shared" si="0"/>
        <v>36892</v>
      </c>
      <c r="B42" s="11">
        <v>1.8244063547582678</v>
      </c>
      <c r="C42" s="11">
        <v>1.417328338139547</v>
      </c>
    </row>
    <row r="43" spans="1:3" x14ac:dyDescent="0.2">
      <c r="A43" s="12">
        <f t="shared" si="0"/>
        <v>36923</v>
      </c>
      <c r="B43" s="10">
        <v>1.7352055482019408</v>
      </c>
      <c r="C43" s="10">
        <v>1.3190371507647201</v>
      </c>
    </row>
    <row r="44" spans="1:3" x14ac:dyDescent="0.2">
      <c r="A44" s="13">
        <f t="shared" si="0"/>
        <v>36951</v>
      </c>
      <c r="B44" s="11">
        <v>1.6782229359035432</v>
      </c>
      <c r="C44" s="11">
        <v>1.1495219950479914</v>
      </c>
    </row>
    <row r="45" spans="1:3" x14ac:dyDescent="0.2">
      <c r="A45" s="12">
        <f t="shared" si="0"/>
        <v>36982</v>
      </c>
      <c r="B45" s="10">
        <v>1.8617232761848357</v>
      </c>
      <c r="C45" s="10">
        <v>1.2383535591242454</v>
      </c>
    </row>
    <row r="46" spans="1:3" x14ac:dyDescent="0.2">
      <c r="A46" s="13">
        <f t="shared" si="0"/>
        <v>37012</v>
      </c>
      <c r="B46" s="11">
        <v>1.8921430728506703</v>
      </c>
      <c r="C46" s="11">
        <v>1.2590212572707695</v>
      </c>
    </row>
    <row r="47" spans="1:3" x14ac:dyDescent="0.2">
      <c r="A47" s="12">
        <f t="shared" si="0"/>
        <v>37043</v>
      </c>
      <c r="B47" s="10">
        <v>1.8826258525078909</v>
      </c>
      <c r="C47" s="10">
        <v>1.2481228565526299</v>
      </c>
    </row>
    <row r="48" spans="1:3" x14ac:dyDescent="0.2">
      <c r="A48" s="13">
        <f t="shared" si="0"/>
        <v>37073</v>
      </c>
      <c r="B48" s="11">
        <v>1.9371849821833944</v>
      </c>
      <c r="C48" s="11">
        <v>1.3026932610009523</v>
      </c>
    </row>
    <row r="49" spans="1:3" x14ac:dyDescent="0.2">
      <c r="A49" s="12">
        <f t="shared" si="0"/>
        <v>37104</v>
      </c>
      <c r="B49" s="10">
        <v>1.8563489164317799</v>
      </c>
      <c r="C49" s="10">
        <v>1.4008760320806608</v>
      </c>
    </row>
    <row r="50" spans="1:3" x14ac:dyDescent="0.2">
      <c r="A50" s="13">
        <f t="shared" si="0"/>
        <v>37135</v>
      </c>
      <c r="B50" s="11">
        <v>1.8417505168235007</v>
      </c>
      <c r="C50" s="11">
        <v>1.3862134436860436</v>
      </c>
    </row>
    <row r="51" spans="1:3" x14ac:dyDescent="0.2">
      <c r="A51" s="12">
        <f t="shared" si="0"/>
        <v>37165</v>
      </c>
      <c r="B51" s="10">
        <v>1.9331461003411889</v>
      </c>
      <c r="C51" s="10">
        <v>1.4779741768804997</v>
      </c>
    </row>
    <row r="52" spans="1:3" x14ac:dyDescent="0.2">
      <c r="A52" s="13">
        <f t="shared" si="0"/>
        <v>37196</v>
      </c>
      <c r="B52" s="11">
        <v>1.8794087487316913</v>
      </c>
      <c r="C52" s="11">
        <v>1.4262361351444295</v>
      </c>
    </row>
    <row r="53" spans="1:3" x14ac:dyDescent="0.2">
      <c r="A53" s="12">
        <f t="shared" si="0"/>
        <v>37226</v>
      </c>
      <c r="B53" s="10">
        <v>1.6520622797767706</v>
      </c>
      <c r="C53" s="10">
        <v>1.2033233934994942</v>
      </c>
    </row>
    <row r="54" spans="1:3" x14ac:dyDescent="0.2">
      <c r="A54" s="13">
        <f t="shared" si="0"/>
        <v>37257</v>
      </c>
      <c r="B54" s="11">
        <v>1.9018173233006834</v>
      </c>
      <c r="C54" s="11">
        <v>1.4222987021221463</v>
      </c>
    </row>
    <row r="55" spans="1:3" x14ac:dyDescent="0.2">
      <c r="A55" s="12">
        <f t="shared" si="0"/>
        <v>37288</v>
      </c>
      <c r="B55" s="10">
        <v>2.0343195545865127</v>
      </c>
      <c r="C55" s="10">
        <v>1.5188979847011197</v>
      </c>
    </row>
    <row r="56" spans="1:3" x14ac:dyDescent="0.2">
      <c r="A56" s="13">
        <f t="shared" si="0"/>
        <v>37316</v>
      </c>
      <c r="B56" s="11">
        <v>1.9016749826197825</v>
      </c>
      <c r="C56" s="11">
        <v>1.4791253958957564</v>
      </c>
    </row>
    <row r="57" spans="1:3" x14ac:dyDescent="0.2">
      <c r="A57" s="12">
        <f t="shared" si="0"/>
        <v>37347</v>
      </c>
      <c r="B57" s="10">
        <v>1.8264503526412266</v>
      </c>
      <c r="C57" s="10">
        <v>1.482043721823473</v>
      </c>
    </row>
    <row r="58" spans="1:3" x14ac:dyDescent="0.2">
      <c r="A58" s="13">
        <f t="shared" si="0"/>
        <v>37377</v>
      </c>
      <c r="B58" s="11">
        <v>1.688366909724945</v>
      </c>
      <c r="C58" s="11">
        <v>1.4344952754196161</v>
      </c>
    </row>
    <row r="59" spans="1:3" x14ac:dyDescent="0.2">
      <c r="A59" s="12">
        <f t="shared" si="0"/>
        <v>37408</v>
      </c>
      <c r="B59" s="10">
        <v>1.6808960962553046</v>
      </c>
      <c r="C59" s="10">
        <v>1.4110811521120519</v>
      </c>
    </row>
    <row r="60" spans="1:3" x14ac:dyDescent="0.2">
      <c r="A60" s="13">
        <f t="shared" si="0"/>
        <v>37438</v>
      </c>
      <c r="B60" s="11">
        <v>1.7038115309748958</v>
      </c>
      <c r="C60" s="11">
        <v>1.4567272972898804</v>
      </c>
    </row>
    <row r="61" spans="1:3" x14ac:dyDescent="0.2">
      <c r="A61" s="12">
        <f t="shared" si="0"/>
        <v>37469</v>
      </c>
      <c r="B61" s="10">
        <v>1.6111201411866876</v>
      </c>
      <c r="C61" s="10">
        <v>1.4011831539738064</v>
      </c>
    </row>
    <row r="62" spans="1:3" x14ac:dyDescent="0.2">
      <c r="A62" s="13">
        <f t="shared" si="0"/>
        <v>37500</v>
      </c>
      <c r="B62" s="11">
        <v>1.9682910197881691</v>
      </c>
      <c r="C62" s="11">
        <v>1.7493158586454345</v>
      </c>
    </row>
    <row r="63" spans="1:3" x14ac:dyDescent="0.2">
      <c r="A63" s="12">
        <f t="shared" si="0"/>
        <v>37530</v>
      </c>
      <c r="B63" s="10">
        <v>2.0427260683543387</v>
      </c>
      <c r="C63" s="10">
        <v>1.8313705145628185</v>
      </c>
    </row>
    <row r="64" spans="1:3" x14ac:dyDescent="0.2">
      <c r="A64" s="13">
        <f t="shared" si="0"/>
        <v>37561</v>
      </c>
      <c r="B64" s="11">
        <v>2.0341019880388775</v>
      </c>
      <c r="C64" s="11">
        <v>1.8355954743961214</v>
      </c>
    </row>
    <row r="65" spans="1:3" x14ac:dyDescent="0.2">
      <c r="A65" s="12">
        <f t="shared" si="0"/>
        <v>37591</v>
      </c>
      <c r="B65" s="10">
        <v>2.1210020303855757</v>
      </c>
      <c r="C65" s="10">
        <v>1.9181255290226784</v>
      </c>
    </row>
    <row r="66" spans="1:3" x14ac:dyDescent="0.2">
      <c r="A66" s="13">
        <f t="shared" si="0"/>
        <v>37622</v>
      </c>
      <c r="B66" s="11">
        <v>2.178165152280283</v>
      </c>
      <c r="C66" s="11">
        <v>2.0096145364904539</v>
      </c>
    </row>
    <row r="67" spans="1:3" x14ac:dyDescent="0.2">
      <c r="A67" s="12">
        <f t="shared" si="0"/>
        <v>37653</v>
      </c>
      <c r="B67" s="10">
        <v>2.2356036488982314</v>
      </c>
      <c r="C67" s="10">
        <v>2.1036909671397859</v>
      </c>
    </row>
    <row r="68" spans="1:3" x14ac:dyDescent="0.2">
      <c r="A68" s="13">
        <f t="shared" si="0"/>
        <v>37681</v>
      </c>
      <c r="B68" s="11">
        <v>2.3416817599550273</v>
      </c>
      <c r="C68" s="11">
        <v>2.2211634545974741</v>
      </c>
    </row>
    <row r="69" spans="1:3" x14ac:dyDescent="0.2">
      <c r="A69" s="12">
        <f t="shared" si="0"/>
        <v>37712</v>
      </c>
      <c r="B69" s="10">
        <v>2.5630363157924116</v>
      </c>
      <c r="C69" s="10">
        <v>2.4554802444933133</v>
      </c>
    </row>
    <row r="70" spans="1:3" x14ac:dyDescent="0.2">
      <c r="A70" s="13">
        <f t="shared" si="0"/>
        <v>37742</v>
      </c>
      <c r="B70" s="11">
        <v>2.6560436308003794</v>
      </c>
      <c r="C70" s="11">
        <v>2.5362193657951266</v>
      </c>
    </row>
    <row r="71" spans="1:3" x14ac:dyDescent="0.2">
      <c r="A71" s="12">
        <f t="shared" ref="A71:A134" si="1">EDATE(A70,1)</f>
        <v>37773</v>
      </c>
      <c r="B71" s="10">
        <v>2.568500235031169</v>
      </c>
      <c r="C71" s="10">
        <v>2.4651954648725818</v>
      </c>
    </row>
    <row r="72" spans="1:3" x14ac:dyDescent="0.2">
      <c r="A72" s="13">
        <f t="shared" si="1"/>
        <v>37803</v>
      </c>
      <c r="B72" s="11">
        <v>2.6038466652564427</v>
      </c>
      <c r="C72" s="11">
        <v>2.4729673416497033</v>
      </c>
    </row>
    <row r="73" spans="1:3" x14ac:dyDescent="0.2">
      <c r="A73" s="12">
        <f t="shared" si="1"/>
        <v>37834</v>
      </c>
      <c r="B73" s="10">
        <v>2.6487651154596339</v>
      </c>
      <c r="C73" s="10">
        <v>2.5047587318063278</v>
      </c>
    </row>
    <row r="74" spans="1:3" x14ac:dyDescent="0.2">
      <c r="A74" s="13">
        <f t="shared" si="1"/>
        <v>37865</v>
      </c>
      <c r="B74" s="11">
        <v>2.4155088459229161</v>
      </c>
      <c r="C74" s="11">
        <v>2.2385864126491408</v>
      </c>
    </row>
    <row r="75" spans="1:3" x14ac:dyDescent="0.2">
      <c r="A75" s="12">
        <f t="shared" si="1"/>
        <v>37895</v>
      </c>
      <c r="B75" s="10">
        <v>2.4108051457633075</v>
      </c>
      <c r="C75" s="10">
        <v>2.2490583556259267</v>
      </c>
    </row>
    <row r="76" spans="1:3" x14ac:dyDescent="0.2">
      <c r="A76" s="13">
        <f t="shared" si="1"/>
        <v>37926</v>
      </c>
      <c r="B76" s="11">
        <v>2.4626922528390018</v>
      </c>
      <c r="C76" s="11">
        <v>2.2812276706034353</v>
      </c>
    </row>
    <row r="77" spans="1:3" x14ac:dyDescent="0.2">
      <c r="A77" s="12">
        <f t="shared" si="1"/>
        <v>37956</v>
      </c>
      <c r="B77" s="10">
        <v>2.2748064283475822</v>
      </c>
      <c r="C77" s="10">
        <v>2.1037009597447964</v>
      </c>
    </row>
    <row r="78" spans="1:3" x14ac:dyDescent="0.2">
      <c r="A78" s="13">
        <f t="shared" si="1"/>
        <v>37987</v>
      </c>
      <c r="B78" s="11">
        <v>2.2569846015732642</v>
      </c>
      <c r="C78" s="11">
        <v>2.0781669989216023</v>
      </c>
    </row>
    <row r="79" spans="1:3" x14ac:dyDescent="0.2">
      <c r="A79" s="12">
        <f t="shared" si="1"/>
        <v>38018</v>
      </c>
      <c r="B79" s="10">
        <v>2.2694579437663416</v>
      </c>
      <c r="C79" s="10">
        <v>2.0919718508171625</v>
      </c>
    </row>
    <row r="80" spans="1:3" x14ac:dyDescent="0.2">
      <c r="A80" s="13">
        <f t="shared" si="1"/>
        <v>38047</v>
      </c>
      <c r="B80" s="11">
        <v>2.3346803555858266</v>
      </c>
      <c r="C80" s="11">
        <v>2.145582628215271</v>
      </c>
    </row>
    <row r="81" spans="1:3" x14ac:dyDescent="0.2">
      <c r="A81" s="12">
        <f t="shared" si="1"/>
        <v>38078</v>
      </c>
      <c r="B81" s="10">
        <v>2.1683853621175935</v>
      </c>
      <c r="C81" s="10">
        <v>1.9708323208244278</v>
      </c>
    </row>
    <row r="82" spans="1:3" x14ac:dyDescent="0.2">
      <c r="A82" s="13">
        <f t="shared" si="1"/>
        <v>38108</v>
      </c>
      <c r="B82" s="11">
        <v>2.1468412675358466</v>
      </c>
      <c r="C82" s="11">
        <v>1.9401288168161928</v>
      </c>
    </row>
    <row r="83" spans="1:3" x14ac:dyDescent="0.2">
      <c r="A83" s="12">
        <f t="shared" si="1"/>
        <v>38139</v>
      </c>
      <c r="B83" s="10">
        <v>2.3859102645432695</v>
      </c>
      <c r="C83" s="10">
        <v>2.1689027177911702</v>
      </c>
    </row>
    <row r="84" spans="1:3" x14ac:dyDescent="0.2">
      <c r="A84" s="13">
        <f t="shared" si="1"/>
        <v>38169</v>
      </c>
      <c r="B84" s="11">
        <v>2.3994707132403077</v>
      </c>
      <c r="C84" s="11">
        <v>2.1871791203387607</v>
      </c>
    </row>
    <row r="85" spans="1:3" x14ac:dyDescent="0.2">
      <c r="A85" s="12">
        <f t="shared" si="1"/>
        <v>38200</v>
      </c>
      <c r="B85" s="10">
        <v>2.4210056150829353</v>
      </c>
      <c r="C85" s="10">
        <v>2.1939737934780097</v>
      </c>
    </row>
    <row r="86" spans="1:3" x14ac:dyDescent="0.2">
      <c r="A86" s="13">
        <f t="shared" si="1"/>
        <v>38231</v>
      </c>
      <c r="B86" s="11">
        <v>2.4469283215377171</v>
      </c>
      <c r="C86" s="11">
        <v>2.2642890370708457</v>
      </c>
    </row>
    <row r="87" spans="1:3" x14ac:dyDescent="0.2">
      <c r="A87" s="12">
        <f t="shared" si="1"/>
        <v>38261</v>
      </c>
      <c r="B87" s="10">
        <v>2.448071486586378</v>
      </c>
      <c r="C87" s="10">
        <v>2.2349828245541761</v>
      </c>
    </row>
    <row r="88" spans="1:3" x14ac:dyDescent="0.2">
      <c r="A88" s="13">
        <f t="shared" si="1"/>
        <v>38292</v>
      </c>
      <c r="B88" s="11">
        <v>2.3873499875735713</v>
      </c>
      <c r="C88" s="11">
        <v>2.1297632530743367</v>
      </c>
    </row>
    <row r="89" spans="1:3" x14ac:dyDescent="0.2">
      <c r="A89" s="12">
        <f t="shared" si="1"/>
        <v>38322</v>
      </c>
      <c r="B89" s="10">
        <v>2.5203110725334974</v>
      </c>
      <c r="C89" s="10">
        <v>2.3039895943779025</v>
      </c>
    </row>
    <row r="90" spans="1:3" x14ac:dyDescent="0.2">
      <c r="A90" s="13">
        <f t="shared" si="1"/>
        <v>38353</v>
      </c>
      <c r="B90" s="11">
        <v>2.5532308505174974</v>
      </c>
      <c r="C90" s="11">
        <v>2.3371950272404094</v>
      </c>
    </row>
    <row r="91" spans="1:3" x14ac:dyDescent="0.2">
      <c r="A91" s="12">
        <f t="shared" si="1"/>
        <v>38384</v>
      </c>
      <c r="B91" s="10">
        <v>2.4161804441000938</v>
      </c>
      <c r="C91" s="10">
        <v>2.1918671517148933</v>
      </c>
    </row>
    <row r="92" spans="1:3" x14ac:dyDescent="0.2">
      <c r="A92" s="13">
        <f t="shared" si="1"/>
        <v>38412</v>
      </c>
      <c r="B92" s="11">
        <v>2.4364050152502763</v>
      </c>
      <c r="C92" s="11">
        <v>2.2127291085032672</v>
      </c>
    </row>
    <row r="93" spans="1:3" x14ac:dyDescent="0.2">
      <c r="A93" s="12">
        <f t="shared" si="1"/>
        <v>38443</v>
      </c>
      <c r="B93" s="10">
        <v>2.6887473692624213</v>
      </c>
      <c r="C93" s="10">
        <v>2.4638007536511597</v>
      </c>
    </row>
    <row r="94" spans="1:3" x14ac:dyDescent="0.2">
      <c r="A94" s="13">
        <f t="shared" si="1"/>
        <v>38473</v>
      </c>
      <c r="B94" s="11">
        <v>2.6167366527397946</v>
      </c>
      <c r="C94" s="11">
        <v>2.3936716818370583</v>
      </c>
    </row>
    <row r="95" spans="1:3" x14ac:dyDescent="0.2">
      <c r="A95" s="12">
        <f t="shared" si="1"/>
        <v>38504</v>
      </c>
      <c r="B95" s="10">
        <v>2.6004097797346306</v>
      </c>
      <c r="C95" s="10">
        <v>2.3821461250948501</v>
      </c>
    </row>
    <row r="96" spans="1:3" x14ac:dyDescent="0.2">
      <c r="A96" s="13">
        <f t="shared" si="1"/>
        <v>38534</v>
      </c>
      <c r="B96" s="11">
        <v>2.6381818569940978</v>
      </c>
      <c r="C96" s="11">
        <v>2.420657225915174</v>
      </c>
    </row>
    <row r="97" spans="1:3" x14ac:dyDescent="0.2">
      <c r="A97" s="12">
        <f t="shared" si="1"/>
        <v>38565</v>
      </c>
      <c r="B97" s="10">
        <v>2.6300680080057761</v>
      </c>
      <c r="C97" s="10">
        <v>2.4371978804256607</v>
      </c>
    </row>
    <row r="98" spans="1:3" x14ac:dyDescent="0.2">
      <c r="A98" s="13">
        <f t="shared" si="1"/>
        <v>38596</v>
      </c>
      <c r="B98" s="11">
        <v>2.5200132641116464</v>
      </c>
      <c r="C98" s="11">
        <v>2.3217876974820126</v>
      </c>
    </row>
    <row r="99" spans="1:3" x14ac:dyDescent="0.2">
      <c r="A99" s="12">
        <f t="shared" si="1"/>
        <v>38626</v>
      </c>
      <c r="B99" s="10">
        <v>2.5501931622695495</v>
      </c>
      <c r="C99" s="10">
        <v>2.3599538269435945</v>
      </c>
    </row>
    <row r="100" spans="1:3" x14ac:dyDescent="0.2">
      <c r="A100" s="13">
        <f t="shared" si="1"/>
        <v>38657</v>
      </c>
      <c r="B100" s="11">
        <v>2.5060969375891187</v>
      </c>
      <c r="C100" s="11">
        <v>2.359089195628965</v>
      </c>
    </row>
    <row r="101" spans="1:3" x14ac:dyDescent="0.2">
      <c r="A101" s="12">
        <f t="shared" si="1"/>
        <v>38687</v>
      </c>
      <c r="B101" s="10">
        <v>2.42668150362638</v>
      </c>
      <c r="C101" s="10">
        <v>2.2447605536032911</v>
      </c>
    </row>
    <row r="102" spans="1:3" x14ac:dyDescent="0.2">
      <c r="A102" s="13">
        <f t="shared" si="1"/>
        <v>38718</v>
      </c>
      <c r="B102" s="11">
        <v>2.2071411904265528</v>
      </c>
      <c r="C102" s="11">
        <v>1.9924104191529519</v>
      </c>
    </row>
    <row r="103" spans="1:3" x14ac:dyDescent="0.2">
      <c r="A103" s="12">
        <f t="shared" si="1"/>
        <v>38749</v>
      </c>
      <c r="B103" s="10">
        <v>2.2622224626410783</v>
      </c>
      <c r="C103" s="10">
        <v>2.0538404495827263</v>
      </c>
    </row>
    <row r="104" spans="1:3" x14ac:dyDescent="0.2">
      <c r="A104" s="13">
        <f t="shared" si="1"/>
        <v>38777</v>
      </c>
      <c r="B104" s="11">
        <v>2.2766837075234281</v>
      </c>
      <c r="C104" s="11">
        <v>2.0704029936516788</v>
      </c>
    </row>
    <row r="105" spans="1:3" x14ac:dyDescent="0.2">
      <c r="A105" s="12">
        <f t="shared" si="1"/>
        <v>38808</v>
      </c>
      <c r="B105" s="10">
        <v>2.3540463615238516</v>
      </c>
      <c r="C105" s="10">
        <v>2.1541028688231116</v>
      </c>
    </row>
    <row r="106" spans="1:3" x14ac:dyDescent="0.2">
      <c r="A106" s="13">
        <f t="shared" si="1"/>
        <v>38838</v>
      </c>
      <c r="B106" s="11">
        <v>2.3273549713697723</v>
      </c>
      <c r="C106" s="11">
        <v>2.130518967681049</v>
      </c>
    </row>
    <row r="107" spans="1:3" x14ac:dyDescent="0.2">
      <c r="A107" s="12">
        <f t="shared" si="1"/>
        <v>38869</v>
      </c>
      <c r="B107" s="10">
        <v>2.3243438846205633</v>
      </c>
      <c r="C107" s="10">
        <v>2.128758798395304</v>
      </c>
    </row>
    <row r="108" spans="1:3" x14ac:dyDescent="0.2">
      <c r="A108" s="13">
        <f t="shared" si="1"/>
        <v>38899</v>
      </c>
      <c r="B108" s="11">
        <v>2.2267856176570815</v>
      </c>
      <c r="C108" s="11">
        <v>2.0313685128225734</v>
      </c>
    </row>
    <row r="109" spans="1:3" x14ac:dyDescent="0.2">
      <c r="A109" s="12">
        <f t="shared" si="1"/>
        <v>38930</v>
      </c>
      <c r="B109" s="10">
        <v>2.3130722455042343</v>
      </c>
      <c r="C109" s="10">
        <v>2.0825603539590096</v>
      </c>
    </row>
    <row r="110" spans="1:3" x14ac:dyDescent="0.2">
      <c r="A110" s="13">
        <f t="shared" si="1"/>
        <v>38961</v>
      </c>
      <c r="B110" s="11">
        <v>2.1889909927627569</v>
      </c>
      <c r="C110" s="11">
        <v>1.9028161870999538</v>
      </c>
    </row>
    <row r="111" spans="1:3" x14ac:dyDescent="0.2">
      <c r="A111" s="12">
        <f t="shared" si="1"/>
        <v>38991</v>
      </c>
      <c r="B111" s="10">
        <v>2.2070312985678577</v>
      </c>
      <c r="C111" s="10">
        <v>1.9227621255950442</v>
      </c>
    </row>
    <row r="112" spans="1:3" x14ac:dyDescent="0.2">
      <c r="A112" s="13">
        <f t="shared" si="1"/>
        <v>39022</v>
      </c>
      <c r="B112" s="11">
        <v>2.1166827877148027</v>
      </c>
      <c r="C112" s="11">
        <v>1.8237485818999544</v>
      </c>
    </row>
    <row r="113" spans="1:3" x14ac:dyDescent="0.2">
      <c r="A113" s="12">
        <f t="shared" si="1"/>
        <v>39052</v>
      </c>
      <c r="B113" s="10">
        <v>2.0232100307823022</v>
      </c>
      <c r="C113" s="10">
        <v>1.7558719042698729</v>
      </c>
    </row>
    <row r="114" spans="1:3" x14ac:dyDescent="0.2">
      <c r="A114" s="13">
        <f t="shared" si="1"/>
        <v>39083</v>
      </c>
      <c r="B114" s="11">
        <v>2.3106082664697714</v>
      </c>
      <c r="C114" s="11">
        <v>2.0715986294961763</v>
      </c>
    </row>
    <row r="115" spans="1:3" x14ac:dyDescent="0.2">
      <c r="A115" s="12">
        <f t="shared" si="1"/>
        <v>39114</v>
      </c>
      <c r="B115" s="10">
        <v>2.2831251926774021</v>
      </c>
      <c r="C115" s="10">
        <v>2.0419353163432268</v>
      </c>
    </row>
    <row r="116" spans="1:3" x14ac:dyDescent="0.2">
      <c r="A116" s="13">
        <f t="shared" si="1"/>
        <v>39142</v>
      </c>
      <c r="B116" s="11">
        <v>2.119986496724497</v>
      </c>
      <c r="C116" s="11">
        <v>1.88162150515782</v>
      </c>
    </row>
    <row r="117" spans="1:3" x14ac:dyDescent="0.2">
      <c r="A117" s="12">
        <f t="shared" si="1"/>
        <v>39173</v>
      </c>
      <c r="B117" s="10">
        <v>2.0709672239573802</v>
      </c>
      <c r="C117" s="10">
        <v>1.8367950224488572</v>
      </c>
    </row>
    <row r="118" spans="1:3" x14ac:dyDescent="0.2">
      <c r="A118" s="13">
        <f t="shared" si="1"/>
        <v>39203</v>
      </c>
      <c r="B118" s="11">
        <v>2.1095956441985315</v>
      </c>
      <c r="C118" s="11">
        <v>1.8486872993279626</v>
      </c>
    </row>
    <row r="119" spans="1:3" x14ac:dyDescent="0.2">
      <c r="A119" s="12">
        <f t="shared" si="1"/>
        <v>39234</v>
      </c>
      <c r="B119" s="10">
        <v>2.052325250747661</v>
      </c>
      <c r="C119" s="10">
        <v>1.793221663057994</v>
      </c>
    </row>
    <row r="120" spans="1:3" x14ac:dyDescent="0.2">
      <c r="A120" s="13">
        <f t="shared" si="1"/>
        <v>39264</v>
      </c>
      <c r="B120" s="11">
        <v>2.1127478832061026</v>
      </c>
      <c r="C120" s="11">
        <v>1.848636287812782</v>
      </c>
    </row>
    <row r="121" spans="1:3" x14ac:dyDescent="0.2">
      <c r="A121" s="12">
        <f t="shared" si="1"/>
        <v>39295</v>
      </c>
      <c r="B121" s="10">
        <v>1.9933176059403861</v>
      </c>
      <c r="C121" s="10">
        <v>1.7699834625976931</v>
      </c>
    </row>
    <row r="122" spans="1:3" x14ac:dyDescent="0.2">
      <c r="A122" s="13">
        <f t="shared" si="1"/>
        <v>39326</v>
      </c>
      <c r="B122" s="11">
        <v>1.9644586635371972</v>
      </c>
      <c r="C122" s="11">
        <v>1.7843181513183408</v>
      </c>
    </row>
    <row r="123" spans="1:3" x14ac:dyDescent="0.2">
      <c r="A123" s="12">
        <f t="shared" si="1"/>
        <v>39356</v>
      </c>
      <c r="B123" s="10">
        <v>2.0580323937003504</v>
      </c>
      <c r="C123" s="10">
        <v>1.8747231540271869</v>
      </c>
    </row>
    <row r="124" spans="1:3" x14ac:dyDescent="0.2">
      <c r="A124" s="13">
        <f t="shared" si="1"/>
        <v>39387</v>
      </c>
      <c r="B124" s="11">
        <v>2.2204406198136692</v>
      </c>
      <c r="C124" s="11">
        <v>2.0443363318186312</v>
      </c>
    </row>
    <row r="125" spans="1:3" x14ac:dyDescent="0.2">
      <c r="A125" s="12">
        <f t="shared" si="1"/>
        <v>39417</v>
      </c>
      <c r="B125" s="10">
        <v>2.1192947515183187</v>
      </c>
      <c r="C125" s="10">
        <v>1.8827413081957762</v>
      </c>
    </row>
    <row r="126" spans="1:3" x14ac:dyDescent="0.2">
      <c r="A126" s="13">
        <f t="shared" si="1"/>
        <v>39448</v>
      </c>
      <c r="B126" s="11">
        <v>2.2376942423259392</v>
      </c>
      <c r="C126" s="11">
        <v>2.0078671931300791</v>
      </c>
    </row>
    <row r="127" spans="1:3" x14ac:dyDescent="0.2">
      <c r="A127" s="12">
        <f t="shared" si="1"/>
        <v>39479</v>
      </c>
      <c r="B127" s="10">
        <v>2.2750341072212743</v>
      </c>
      <c r="C127" s="10">
        <v>2.0425794987730015</v>
      </c>
    </row>
    <row r="128" spans="1:3" x14ac:dyDescent="0.2">
      <c r="A128" s="13">
        <f t="shared" si="1"/>
        <v>39508</v>
      </c>
      <c r="B128" s="11">
        <v>2.496228868961845</v>
      </c>
      <c r="C128" s="11">
        <v>2.1922299688687503</v>
      </c>
    </row>
    <row r="129" spans="1:3" x14ac:dyDescent="0.2">
      <c r="A129" s="12">
        <f t="shared" si="1"/>
        <v>39539</v>
      </c>
      <c r="B129" s="10">
        <v>2.5586704350363836</v>
      </c>
      <c r="C129" s="10">
        <v>2.2504585218817859</v>
      </c>
    </row>
    <row r="130" spans="1:3" x14ac:dyDescent="0.2">
      <c r="A130" s="13">
        <f t="shared" si="1"/>
        <v>39569</v>
      </c>
      <c r="B130" s="11">
        <v>2.5791532636473278</v>
      </c>
      <c r="C130" s="11">
        <v>2.2344507994258267</v>
      </c>
    </row>
    <row r="131" spans="1:3" x14ac:dyDescent="0.2">
      <c r="A131" s="12">
        <f t="shared" si="1"/>
        <v>39600</v>
      </c>
      <c r="B131" s="10">
        <v>2.6406610325644975</v>
      </c>
      <c r="C131" s="10">
        <v>2.292614066807984</v>
      </c>
    </row>
    <row r="132" spans="1:3" x14ac:dyDescent="0.2">
      <c r="A132" s="13">
        <f t="shared" si="1"/>
        <v>39630</v>
      </c>
      <c r="B132" s="11">
        <v>2.6738489934742717</v>
      </c>
      <c r="C132" s="11">
        <v>2.3314285437521383</v>
      </c>
    </row>
    <row r="133" spans="1:3" x14ac:dyDescent="0.2">
      <c r="A133" s="12">
        <f t="shared" si="1"/>
        <v>39661</v>
      </c>
      <c r="B133" s="10">
        <v>2.7302500748295171</v>
      </c>
      <c r="C133" s="10">
        <v>2.3775403577862666</v>
      </c>
    </row>
    <row r="134" spans="1:3" x14ac:dyDescent="0.2">
      <c r="A134" s="13">
        <f t="shared" si="1"/>
        <v>39692</v>
      </c>
      <c r="B134" s="11">
        <v>2.8907019257158297</v>
      </c>
      <c r="C134" s="11">
        <v>2.5309072096484546</v>
      </c>
    </row>
    <row r="135" spans="1:3" x14ac:dyDescent="0.2">
      <c r="A135" s="12">
        <f t="shared" ref="A135:A198" si="2">EDATE(A134,1)</f>
        <v>39722</v>
      </c>
      <c r="B135" s="10">
        <v>3.0167062609446296</v>
      </c>
      <c r="C135" s="10">
        <v>2.6624751911177893</v>
      </c>
    </row>
    <row r="136" spans="1:3" x14ac:dyDescent="0.2">
      <c r="A136" s="13">
        <f t="shared" si="2"/>
        <v>39753</v>
      </c>
      <c r="B136" s="11">
        <v>2.6996190836339635</v>
      </c>
      <c r="C136" s="11">
        <v>2.3506541399382761</v>
      </c>
    </row>
    <row r="137" spans="1:3" x14ac:dyDescent="0.2">
      <c r="A137" s="12">
        <f t="shared" si="2"/>
        <v>39783</v>
      </c>
      <c r="B137" s="10">
        <v>2.2971997532850339</v>
      </c>
      <c r="C137" s="10">
        <v>1.9157674539772473</v>
      </c>
    </row>
    <row r="138" spans="1:3" x14ac:dyDescent="0.2">
      <c r="A138" s="13">
        <f t="shared" si="2"/>
        <v>39814</v>
      </c>
      <c r="B138" s="11">
        <v>1.9237122285512935</v>
      </c>
      <c r="C138" s="11">
        <v>1.5470814914891409</v>
      </c>
    </row>
    <row r="139" spans="1:3" x14ac:dyDescent="0.2">
      <c r="A139" s="12">
        <f t="shared" si="2"/>
        <v>39845</v>
      </c>
      <c r="B139" s="10">
        <v>1.7152089496284284</v>
      </c>
      <c r="C139" s="10">
        <v>1.3423042343320861</v>
      </c>
    </row>
    <row r="140" spans="1:3" x14ac:dyDescent="0.2">
      <c r="A140" s="13">
        <f t="shared" si="2"/>
        <v>39873</v>
      </c>
      <c r="B140" s="11">
        <v>1.5772622378668066</v>
      </c>
      <c r="C140" s="11">
        <v>1.2683921499536626</v>
      </c>
    </row>
    <row r="141" spans="1:3" x14ac:dyDescent="0.2">
      <c r="A141" s="12">
        <f t="shared" si="2"/>
        <v>39904</v>
      </c>
      <c r="B141" s="10">
        <v>1.3607471447329436</v>
      </c>
      <c r="C141" s="10">
        <v>1.0524825248627285</v>
      </c>
    </row>
    <row r="142" spans="1:3" x14ac:dyDescent="0.2">
      <c r="A142" s="13">
        <f t="shared" si="2"/>
        <v>39934</v>
      </c>
      <c r="B142" s="11">
        <v>1.1689339858356764</v>
      </c>
      <c r="C142" s="11">
        <v>0.88149469271820802</v>
      </c>
    </row>
    <row r="143" spans="1:3" x14ac:dyDescent="0.2">
      <c r="A143" s="12">
        <f t="shared" si="2"/>
        <v>39965</v>
      </c>
      <c r="B143" s="10">
        <v>0.89711519203333878</v>
      </c>
      <c r="C143" s="10">
        <v>0.61415145765126633</v>
      </c>
    </row>
    <row r="144" spans="1:3" x14ac:dyDescent="0.2">
      <c r="A144" s="13">
        <f t="shared" si="2"/>
        <v>39995</v>
      </c>
      <c r="B144" s="11">
        <v>0.71619139391470787</v>
      </c>
      <c r="C144" s="11">
        <v>0.43356382918887509</v>
      </c>
    </row>
    <row r="145" spans="1:3" x14ac:dyDescent="0.2">
      <c r="A145" s="12">
        <f t="shared" si="2"/>
        <v>40026</v>
      </c>
      <c r="B145" s="10">
        <v>0.62326338349259658</v>
      </c>
      <c r="C145" s="10">
        <v>0.3415148086365471</v>
      </c>
    </row>
    <row r="146" spans="1:3" x14ac:dyDescent="0.2">
      <c r="A146" s="13">
        <f t="shared" si="2"/>
        <v>40057</v>
      </c>
      <c r="B146" s="11">
        <v>0.18808959131759556</v>
      </c>
      <c r="C146" s="11">
        <v>-0.11209851126229202</v>
      </c>
    </row>
    <row r="147" spans="1:3" x14ac:dyDescent="0.2">
      <c r="A147" s="12">
        <f t="shared" si="2"/>
        <v>40087</v>
      </c>
      <c r="B147" s="10">
        <v>7.500351651882077E-2</v>
      </c>
      <c r="C147" s="10">
        <v>-0.24399424505270739</v>
      </c>
    </row>
    <row r="148" spans="1:3" x14ac:dyDescent="0.2">
      <c r="A148" s="13">
        <f t="shared" si="2"/>
        <v>40118</v>
      </c>
      <c r="B148" s="11">
        <v>0.53284962049893736</v>
      </c>
      <c r="C148" s="11">
        <v>0.12548671360231198</v>
      </c>
    </row>
    <row r="149" spans="1:3" x14ac:dyDescent="0.2">
      <c r="A149" s="12">
        <f t="shared" si="2"/>
        <v>40148</v>
      </c>
      <c r="B149" s="10">
        <v>1.1831968646970681</v>
      </c>
      <c r="C149" s="10">
        <v>0.55496626059520104</v>
      </c>
    </row>
    <row r="150" spans="1:3" x14ac:dyDescent="0.2">
      <c r="A150" s="13">
        <f t="shared" si="2"/>
        <v>40179</v>
      </c>
      <c r="B150" s="11">
        <v>1.4607957886514291</v>
      </c>
      <c r="C150" s="11">
        <v>0.81695733295269068</v>
      </c>
    </row>
    <row r="151" spans="1:3" x14ac:dyDescent="0.2">
      <c r="A151" s="12">
        <f t="shared" si="2"/>
        <v>40210</v>
      </c>
      <c r="B151" s="10">
        <v>1.4412644958327703</v>
      </c>
      <c r="C151" s="10">
        <v>0.79120654251905986</v>
      </c>
    </row>
    <row r="152" spans="1:3" x14ac:dyDescent="0.2">
      <c r="A152" s="13">
        <f t="shared" si="2"/>
        <v>40238</v>
      </c>
      <c r="B152" s="11">
        <v>1.0973728946773313</v>
      </c>
      <c r="C152" s="11">
        <v>0.44448361594588315</v>
      </c>
    </row>
    <row r="153" spans="1:3" x14ac:dyDescent="0.2">
      <c r="A153" s="12">
        <f t="shared" si="2"/>
        <v>40269</v>
      </c>
      <c r="B153" s="10">
        <v>1.2659627246190253</v>
      </c>
      <c r="C153" s="10">
        <v>0.60682285524956503</v>
      </c>
    </row>
    <row r="154" spans="1:3" x14ac:dyDescent="0.2">
      <c r="A154" s="13">
        <f t="shared" si="2"/>
        <v>40299</v>
      </c>
      <c r="B154" s="11">
        <v>1.2431098644118539</v>
      </c>
      <c r="C154" s="11">
        <v>0.60853962340066026</v>
      </c>
    </row>
    <row r="155" spans="1:3" x14ac:dyDescent="0.2">
      <c r="A155" s="12">
        <f t="shared" si="2"/>
        <v>40330</v>
      </c>
      <c r="B155" s="10">
        <v>1.2617386989285642</v>
      </c>
      <c r="C155" s="10">
        <v>0.61903663845465062</v>
      </c>
    </row>
    <row r="156" spans="1:3" x14ac:dyDescent="0.2">
      <c r="A156" s="13">
        <f t="shared" si="2"/>
        <v>40360</v>
      </c>
      <c r="B156" s="11">
        <v>1.2238836871552921</v>
      </c>
      <c r="C156" s="11">
        <v>0.56544272390048589</v>
      </c>
    </row>
    <row r="157" spans="1:3" x14ac:dyDescent="0.2">
      <c r="A157" s="12">
        <f t="shared" si="2"/>
        <v>40391</v>
      </c>
      <c r="B157" s="10">
        <v>1.2203762355868513</v>
      </c>
      <c r="C157" s="10">
        <v>0.55275365640973362</v>
      </c>
    </row>
    <row r="158" spans="1:3" x14ac:dyDescent="0.2">
      <c r="A158" s="13">
        <f t="shared" si="2"/>
        <v>40422</v>
      </c>
      <c r="B158" s="11">
        <v>2.1053266685738721</v>
      </c>
      <c r="C158" s="11">
        <v>0.60426951316838751</v>
      </c>
    </row>
    <row r="159" spans="1:3" x14ac:dyDescent="0.2">
      <c r="A159" s="12">
        <f t="shared" si="2"/>
        <v>40452</v>
      </c>
      <c r="B159" s="10">
        <v>1.9893304860962857</v>
      </c>
      <c r="C159" s="10">
        <v>0.52475818087051096</v>
      </c>
    </row>
    <row r="160" spans="1:3" x14ac:dyDescent="0.2">
      <c r="A160" s="13">
        <f t="shared" si="2"/>
        <v>40483</v>
      </c>
      <c r="B160" s="11">
        <v>1.7086340236704696</v>
      </c>
      <c r="C160" s="11">
        <v>0.32158382100318605</v>
      </c>
    </row>
    <row r="161" spans="1:3" x14ac:dyDescent="0.2">
      <c r="A161" s="12">
        <f t="shared" si="2"/>
        <v>40513</v>
      </c>
      <c r="B161" s="10">
        <v>2.0044837315013875</v>
      </c>
      <c r="C161" s="10">
        <v>0.85013376435827737</v>
      </c>
    </row>
    <row r="162" spans="1:3" x14ac:dyDescent="0.2">
      <c r="A162" s="13">
        <f t="shared" si="2"/>
        <v>40544</v>
      </c>
      <c r="B162" s="11">
        <v>1.9891838815124265</v>
      </c>
      <c r="C162" s="11">
        <v>0.87147319291229242</v>
      </c>
    </row>
    <row r="163" spans="1:3" x14ac:dyDescent="0.2">
      <c r="A163" s="12">
        <f t="shared" si="2"/>
        <v>40575</v>
      </c>
      <c r="B163" s="10">
        <v>2.0579301988918273</v>
      </c>
      <c r="C163" s="10">
        <v>0.94839255284085222</v>
      </c>
    </row>
    <row r="164" spans="1:3" x14ac:dyDescent="0.2">
      <c r="A164" s="13">
        <f t="shared" si="2"/>
        <v>40603</v>
      </c>
      <c r="B164" s="11">
        <v>2.3734771357160445</v>
      </c>
      <c r="C164" s="11">
        <v>1.2684165061010857</v>
      </c>
    </row>
    <row r="165" spans="1:3" x14ac:dyDescent="0.2">
      <c r="A165" s="12">
        <f t="shared" si="2"/>
        <v>40634</v>
      </c>
      <c r="B165" s="10">
        <v>2.323986632019436</v>
      </c>
      <c r="C165" s="10">
        <v>1.2278390332320979</v>
      </c>
    </row>
    <row r="166" spans="1:3" x14ac:dyDescent="0.2">
      <c r="A166" s="13">
        <f t="shared" si="2"/>
        <v>40664</v>
      </c>
      <c r="B166" s="11">
        <v>2.4068987214604256</v>
      </c>
      <c r="C166" s="11">
        <v>1.2919373996705155</v>
      </c>
    </row>
    <row r="167" spans="1:3" x14ac:dyDescent="0.2">
      <c r="A167" s="12">
        <f t="shared" si="2"/>
        <v>40695</v>
      </c>
      <c r="B167" s="10">
        <v>2.6150351977200561</v>
      </c>
      <c r="C167" s="10">
        <v>1.3701151312194724</v>
      </c>
    </row>
    <row r="168" spans="1:3" x14ac:dyDescent="0.2">
      <c r="A168" s="13">
        <f t="shared" si="2"/>
        <v>40725</v>
      </c>
      <c r="B168" s="11">
        <v>2.8383306615209958</v>
      </c>
      <c r="C168" s="11">
        <v>1.5853591587060523</v>
      </c>
    </row>
    <row r="169" spans="1:3" x14ac:dyDescent="0.2">
      <c r="A169" s="12">
        <f t="shared" si="2"/>
        <v>40756</v>
      </c>
      <c r="B169" s="10">
        <v>2.7786066123139075</v>
      </c>
      <c r="C169" s="10">
        <v>1.5064929694976807</v>
      </c>
    </row>
    <row r="170" spans="1:3" x14ac:dyDescent="0.2">
      <c r="A170" s="13">
        <f t="shared" si="2"/>
        <v>40787</v>
      </c>
      <c r="B170" s="11">
        <v>2.2736863590858318</v>
      </c>
      <c r="C170" s="11">
        <v>1.7208656812634868</v>
      </c>
    </row>
    <row r="171" spans="1:3" x14ac:dyDescent="0.2">
      <c r="A171" s="12">
        <f t="shared" si="2"/>
        <v>40817</v>
      </c>
      <c r="B171" s="10">
        <v>2.3420126650709845</v>
      </c>
      <c r="C171" s="10">
        <v>1.7645111768217863</v>
      </c>
    </row>
    <row r="172" spans="1:3" x14ac:dyDescent="0.2">
      <c r="A172" s="13">
        <f t="shared" si="2"/>
        <v>40848</v>
      </c>
      <c r="B172" s="11">
        <v>2.4104509407170278</v>
      </c>
      <c r="C172" s="11">
        <v>1.8043057921370662</v>
      </c>
    </row>
    <row r="173" spans="1:3" x14ac:dyDescent="0.2">
      <c r="A173" s="12">
        <f t="shared" si="2"/>
        <v>40878</v>
      </c>
      <c r="B173" s="10">
        <v>2.0997031534445649</v>
      </c>
      <c r="C173" s="10">
        <v>1.4331378139655462</v>
      </c>
    </row>
    <row r="174" spans="1:3" x14ac:dyDescent="0.2">
      <c r="A174" s="13">
        <f t="shared" si="2"/>
        <v>40909</v>
      </c>
      <c r="B174" s="11">
        <v>2.2306743905057975</v>
      </c>
      <c r="C174" s="11">
        <v>1.5661662197103847</v>
      </c>
    </row>
    <row r="175" spans="1:3" x14ac:dyDescent="0.2">
      <c r="A175" s="12">
        <f t="shared" si="2"/>
        <v>40940</v>
      </c>
      <c r="B175" s="10">
        <v>2.2769862471478297</v>
      </c>
      <c r="C175" s="10">
        <v>1.5883774230910448</v>
      </c>
    </row>
    <row r="176" spans="1:3" x14ac:dyDescent="0.2">
      <c r="A176" s="13">
        <f t="shared" si="2"/>
        <v>40969</v>
      </c>
      <c r="B176" s="11">
        <v>2.223149348620467</v>
      </c>
      <c r="C176" s="11">
        <v>1.5228973119509399</v>
      </c>
    </row>
    <row r="177" spans="1:3" x14ac:dyDescent="0.2">
      <c r="A177" s="12">
        <f t="shared" si="2"/>
        <v>41000</v>
      </c>
      <c r="B177" s="10">
        <v>2.1048897455233426</v>
      </c>
      <c r="C177" s="10">
        <v>1.4079692543326301</v>
      </c>
    </row>
    <row r="178" spans="1:3" x14ac:dyDescent="0.2">
      <c r="A178" s="13">
        <f t="shared" si="2"/>
        <v>41030</v>
      </c>
      <c r="B178" s="11">
        <v>2.0330053243960604</v>
      </c>
      <c r="C178" s="11">
        <v>1.3533760300933417</v>
      </c>
    </row>
    <row r="179" spans="1:3" x14ac:dyDescent="0.2">
      <c r="A179" s="12">
        <f t="shared" si="2"/>
        <v>41061</v>
      </c>
      <c r="B179" s="10">
        <v>1.807223653187114</v>
      </c>
      <c r="C179" s="10">
        <v>1.2416010819585643</v>
      </c>
    </row>
    <row r="180" spans="1:3" x14ac:dyDescent="0.2">
      <c r="A180" s="13">
        <f t="shared" si="2"/>
        <v>41091</v>
      </c>
      <c r="B180" s="11">
        <v>1.6324692435526342</v>
      </c>
      <c r="C180" s="11">
        <v>1.0657424818426293</v>
      </c>
    </row>
    <row r="181" spans="1:3" x14ac:dyDescent="0.2">
      <c r="A181" s="12">
        <f t="shared" si="2"/>
        <v>41122</v>
      </c>
      <c r="B181" s="10">
        <v>1.5924726216947707</v>
      </c>
      <c r="C181" s="10">
        <v>0.93682274986898495</v>
      </c>
    </row>
    <row r="182" spans="1:3" x14ac:dyDescent="0.2">
      <c r="A182" s="13">
        <f t="shared" si="2"/>
        <v>41153</v>
      </c>
      <c r="B182" s="11">
        <v>1.4914675572642602</v>
      </c>
      <c r="C182" s="11">
        <v>0.7828100942089139</v>
      </c>
    </row>
    <row r="183" spans="1:3" x14ac:dyDescent="0.2">
      <c r="A183" s="12">
        <f t="shared" si="2"/>
        <v>41183</v>
      </c>
      <c r="B183" s="10">
        <v>1.4347300305408957</v>
      </c>
      <c r="C183" s="10">
        <v>0.70401349085826692</v>
      </c>
    </row>
    <row r="184" spans="1:3" x14ac:dyDescent="0.2">
      <c r="A184" s="13">
        <f t="shared" si="2"/>
        <v>41214</v>
      </c>
      <c r="B184" s="11">
        <v>1.2271560128210812</v>
      </c>
      <c r="C184" s="11">
        <v>0.50114113646349756</v>
      </c>
    </row>
    <row r="185" spans="1:3" x14ac:dyDescent="0.2">
      <c r="A185" s="12">
        <f t="shared" si="2"/>
        <v>41244</v>
      </c>
      <c r="B185" s="10">
        <v>1.765154779220458</v>
      </c>
      <c r="C185" s="10">
        <v>0.7771622475031984</v>
      </c>
    </row>
    <row r="186" spans="1:3" x14ac:dyDescent="0.2">
      <c r="A186" s="13">
        <f t="shared" si="2"/>
        <v>41275</v>
      </c>
      <c r="B186" s="11">
        <v>1.8621169357092138</v>
      </c>
      <c r="C186" s="11">
        <v>0.85699065127655216</v>
      </c>
    </row>
    <row r="187" spans="1:3" x14ac:dyDescent="0.2">
      <c r="A187" s="12">
        <f t="shared" si="2"/>
        <v>41306</v>
      </c>
      <c r="B187" s="10">
        <v>1.6039091515272725</v>
      </c>
      <c r="C187" s="10">
        <v>0.60869569586177641</v>
      </c>
    </row>
    <row r="188" spans="1:3" x14ac:dyDescent="0.2">
      <c r="A188" s="13">
        <f t="shared" si="2"/>
        <v>41334</v>
      </c>
      <c r="B188" s="11">
        <v>1.433025382261959</v>
      </c>
      <c r="C188" s="11">
        <v>0.43754380487617012</v>
      </c>
    </row>
    <row r="189" spans="1:3" x14ac:dyDescent="0.2">
      <c r="A189" s="12">
        <f t="shared" si="2"/>
        <v>41365</v>
      </c>
      <c r="B189" s="10">
        <v>1.3324215783008435</v>
      </c>
      <c r="C189" s="10">
        <v>0.35032910300066367</v>
      </c>
    </row>
    <row r="190" spans="1:3" x14ac:dyDescent="0.2">
      <c r="A190" s="13">
        <f t="shared" si="2"/>
        <v>41395</v>
      </c>
      <c r="B190" s="11">
        <v>1.4031659876420455</v>
      </c>
      <c r="C190" s="11">
        <v>0.39437290693279436</v>
      </c>
    </row>
    <row r="191" spans="1:3" x14ac:dyDescent="0.2">
      <c r="A191" s="12">
        <f t="shared" si="2"/>
        <v>41426</v>
      </c>
      <c r="B191" s="10">
        <v>1.3946007122268731</v>
      </c>
      <c r="C191" s="10">
        <v>0.34449300781016923</v>
      </c>
    </row>
    <row r="192" spans="1:3" x14ac:dyDescent="0.2">
      <c r="A192" s="13">
        <f t="shared" si="2"/>
        <v>41456</v>
      </c>
      <c r="B192" s="11">
        <v>1.3758235711559224</v>
      </c>
      <c r="C192" s="11">
        <v>0.27073695662906955</v>
      </c>
    </row>
    <row r="193" spans="1:3" x14ac:dyDescent="0.2">
      <c r="A193" s="12">
        <f t="shared" si="2"/>
        <v>41487</v>
      </c>
      <c r="B193" s="10">
        <v>1.3330121296539645</v>
      </c>
      <c r="C193" s="10">
        <v>0.22033579507787898</v>
      </c>
    </row>
    <row r="194" spans="1:3" x14ac:dyDescent="0.2">
      <c r="A194" s="13">
        <f t="shared" si="2"/>
        <v>41518</v>
      </c>
      <c r="B194" s="11">
        <v>1.0950676013152632</v>
      </c>
      <c r="C194" s="11">
        <v>4.1024522177508918E-2</v>
      </c>
    </row>
    <row r="195" spans="1:3" x14ac:dyDescent="0.2">
      <c r="A195" s="12">
        <f t="shared" si="2"/>
        <v>41548</v>
      </c>
      <c r="B195" s="10">
        <v>0.99997323353704026</v>
      </c>
      <c r="C195" s="10">
        <v>-5.9666497554311755E-2</v>
      </c>
    </row>
    <row r="196" spans="1:3" x14ac:dyDescent="0.2">
      <c r="A196" s="13">
        <f t="shared" si="2"/>
        <v>41579</v>
      </c>
      <c r="B196" s="11">
        <v>1.619809918714753</v>
      </c>
      <c r="C196" s="11">
        <v>0.30046731969916246</v>
      </c>
    </row>
    <row r="197" spans="1:3" x14ac:dyDescent="0.2">
      <c r="A197" s="12">
        <f t="shared" si="2"/>
        <v>41609</v>
      </c>
      <c r="B197" s="10">
        <v>1.3534189813323902</v>
      </c>
      <c r="C197" s="10">
        <v>0.26647991030099549</v>
      </c>
    </row>
    <row r="198" spans="1:3" x14ac:dyDescent="0.2">
      <c r="A198" s="13">
        <f t="shared" si="2"/>
        <v>41640</v>
      </c>
      <c r="B198" s="11">
        <v>1.0840098473848032</v>
      </c>
      <c r="C198" s="11">
        <v>3.9386356917367207E-2</v>
      </c>
    </row>
    <row r="199" spans="1:3" x14ac:dyDescent="0.2">
      <c r="A199" s="12">
        <f t="shared" ref="A199:A262" si="3">EDATE(A198,1)</f>
        <v>41671</v>
      </c>
      <c r="B199" s="10">
        <v>1.1345733001027272</v>
      </c>
      <c r="C199" s="10">
        <v>5.5908335254263225E-2</v>
      </c>
    </row>
    <row r="200" spans="1:3" x14ac:dyDescent="0.2">
      <c r="A200" s="13">
        <f t="shared" si="3"/>
        <v>41699</v>
      </c>
      <c r="B200" s="11">
        <v>1.1868255743867524</v>
      </c>
      <c r="C200" s="11">
        <v>0.11906910568815728</v>
      </c>
    </row>
    <row r="201" spans="1:3" x14ac:dyDescent="0.2">
      <c r="A201" s="12">
        <f t="shared" si="3"/>
        <v>41730</v>
      </c>
      <c r="B201" s="10">
        <v>1.351492985046657</v>
      </c>
      <c r="C201" s="10">
        <v>0.27627580893632531</v>
      </c>
    </row>
    <row r="202" spans="1:3" x14ac:dyDescent="0.2">
      <c r="A202" s="13">
        <f t="shared" si="3"/>
        <v>41760</v>
      </c>
      <c r="B202" s="11">
        <v>1.0346995128459624</v>
      </c>
      <c r="C202" s="11">
        <v>-4.7373803276835144E-2</v>
      </c>
    </row>
    <row r="203" spans="1:3" x14ac:dyDescent="0.2">
      <c r="A203" s="12">
        <f t="shared" si="3"/>
        <v>41791</v>
      </c>
      <c r="B203" s="10">
        <v>0.96707023704781425</v>
      </c>
      <c r="C203" s="10">
        <v>-8.7470197112143599E-2</v>
      </c>
    </row>
    <row r="204" spans="1:3" x14ac:dyDescent="0.2">
      <c r="A204" s="13">
        <f t="shared" si="3"/>
        <v>41821</v>
      </c>
      <c r="B204" s="11">
        <v>0.85346771033384616</v>
      </c>
      <c r="C204" s="11">
        <v>-0.24494137153266896</v>
      </c>
    </row>
    <row r="205" spans="1:3" x14ac:dyDescent="0.2">
      <c r="A205" s="12">
        <f t="shared" si="3"/>
        <v>41852</v>
      </c>
      <c r="B205" s="10">
        <v>0.66609265905683557</v>
      </c>
      <c r="C205" s="10">
        <v>-0.35934933167234773</v>
      </c>
    </row>
    <row r="206" spans="1:3" x14ac:dyDescent="0.2">
      <c r="A206" s="13">
        <f t="shared" si="3"/>
        <v>41883</v>
      </c>
      <c r="B206" s="11">
        <v>0.48225168534831986</v>
      </c>
      <c r="C206" s="11">
        <v>-0.59111494063480763</v>
      </c>
    </row>
    <row r="207" spans="1:3" x14ac:dyDescent="0.2">
      <c r="A207" s="12">
        <f t="shared" si="3"/>
        <v>41913</v>
      </c>
      <c r="B207" s="10">
        <v>0.44608076929816981</v>
      </c>
      <c r="C207" s="10">
        <v>-0.64955409429105382</v>
      </c>
    </row>
    <row r="208" spans="1:3" x14ac:dyDescent="0.2">
      <c r="A208" s="13">
        <f t="shared" si="3"/>
        <v>41944</v>
      </c>
      <c r="B208" s="11">
        <v>-0.17472534031988987</v>
      </c>
      <c r="C208" s="11">
        <v>-1.0996117280956124</v>
      </c>
    </row>
    <row r="209" spans="1:3" x14ac:dyDescent="0.2">
      <c r="A209" s="12">
        <f t="shared" si="3"/>
        <v>41974</v>
      </c>
      <c r="B209" s="10">
        <v>-0.40634356809761008</v>
      </c>
      <c r="C209" s="10">
        <v>-1.4115166713735516</v>
      </c>
    </row>
    <row r="210" spans="1:3" x14ac:dyDescent="0.2">
      <c r="A210" s="13">
        <f t="shared" si="3"/>
        <v>42005</v>
      </c>
      <c r="B210" s="11">
        <v>-0.44366737436044795</v>
      </c>
      <c r="C210" s="11">
        <v>-1.4975342337930555</v>
      </c>
    </row>
    <row r="211" spans="1:3" x14ac:dyDescent="0.2">
      <c r="A211" s="12">
        <f t="shared" si="3"/>
        <v>42036</v>
      </c>
      <c r="B211" s="10">
        <v>-0.5135938671447321</v>
      </c>
      <c r="C211" s="10">
        <v>-1.576879931013923</v>
      </c>
    </row>
    <row r="212" spans="1:3" x14ac:dyDescent="0.2">
      <c r="A212" s="13">
        <f t="shared" si="3"/>
        <v>42064</v>
      </c>
      <c r="B212" s="11">
        <v>-0.5411138124133219</v>
      </c>
      <c r="C212" s="11">
        <v>-1.6060028803309607</v>
      </c>
    </row>
    <row r="213" spans="1:3" x14ac:dyDescent="0.2">
      <c r="A213" s="12">
        <f t="shared" si="3"/>
        <v>42095</v>
      </c>
      <c r="B213" s="10">
        <v>-0.64612872169638369</v>
      </c>
      <c r="C213" s="10">
        <v>-1.6970431198502656</v>
      </c>
    </row>
    <row r="214" spans="1:3" x14ac:dyDescent="0.2">
      <c r="A214" s="13">
        <f t="shared" si="3"/>
        <v>42125</v>
      </c>
      <c r="B214" s="11">
        <v>-0.59511216326309735</v>
      </c>
      <c r="C214" s="11">
        <v>-1.6787281499549234</v>
      </c>
    </row>
    <row r="215" spans="1:3" x14ac:dyDescent="0.2">
      <c r="A215" s="12">
        <f t="shared" si="3"/>
        <v>42156</v>
      </c>
      <c r="B215" s="10">
        <v>-0.69810958727745831</v>
      </c>
      <c r="C215" s="10">
        <v>-1.7386641034764549</v>
      </c>
    </row>
    <row r="216" spans="1:3" x14ac:dyDescent="0.2">
      <c r="A216" s="13">
        <f t="shared" si="3"/>
        <v>42186</v>
      </c>
      <c r="B216" s="11">
        <v>-0.78239309797346479</v>
      </c>
      <c r="C216" s="11">
        <v>-1.7247929154762458</v>
      </c>
    </row>
    <row r="217" spans="1:3" x14ac:dyDescent="0.2">
      <c r="A217" s="12">
        <f t="shared" si="3"/>
        <v>42217</v>
      </c>
      <c r="B217" s="10">
        <v>-0.6969865812811028</v>
      </c>
      <c r="C217" s="10">
        <v>-1.6812321359391018</v>
      </c>
    </row>
    <row r="218" spans="1:3" x14ac:dyDescent="0.2">
      <c r="A218" s="13">
        <f t="shared" si="3"/>
        <v>42248</v>
      </c>
      <c r="B218" s="11">
        <v>-0.46664373426819244</v>
      </c>
      <c r="C218" s="11">
        <v>-1.4181357912339418</v>
      </c>
    </row>
    <row r="219" spans="1:3" x14ac:dyDescent="0.2">
      <c r="A219" s="12">
        <f t="shared" si="3"/>
        <v>42278</v>
      </c>
      <c r="B219" s="10">
        <v>-0.73742823620488829</v>
      </c>
      <c r="C219" s="10">
        <v>-1.6240705109724838</v>
      </c>
    </row>
    <row r="220" spans="1:3" x14ac:dyDescent="0.2">
      <c r="A220" s="13">
        <f t="shared" si="3"/>
        <v>42309</v>
      </c>
      <c r="B220" s="11">
        <v>-0.97106337315610924</v>
      </c>
      <c r="C220" s="11">
        <v>-1.777087250332833</v>
      </c>
    </row>
    <row r="221" spans="1:3" x14ac:dyDescent="0.2">
      <c r="A221" s="12">
        <f t="shared" si="3"/>
        <v>42339</v>
      </c>
      <c r="B221" s="10">
        <v>-2.0097816773296531</v>
      </c>
      <c r="C221" s="10">
        <v>-1.9064949350967249</v>
      </c>
    </row>
    <row r="222" spans="1:3" x14ac:dyDescent="0.2">
      <c r="A222" s="13">
        <f t="shared" si="3"/>
        <v>42370</v>
      </c>
      <c r="B222" s="11">
        <v>-1.9288621898081744</v>
      </c>
      <c r="C222" s="11">
        <v>-1.9930643523031275</v>
      </c>
    </row>
    <row r="223" spans="1:3" x14ac:dyDescent="0.2">
      <c r="A223" s="12">
        <f t="shared" si="3"/>
        <v>42401</v>
      </c>
      <c r="B223" s="10">
        <v>-2.2198066137135415</v>
      </c>
      <c r="C223" s="10">
        <v>-2.2179089285184261</v>
      </c>
    </row>
    <row r="224" spans="1:3" x14ac:dyDescent="0.2">
      <c r="A224" s="13">
        <f t="shared" si="3"/>
        <v>42430</v>
      </c>
      <c r="B224" s="11">
        <v>-2.3633649132931684</v>
      </c>
      <c r="C224" s="11">
        <v>-2.3415934082672702</v>
      </c>
    </row>
    <row r="225" spans="1:3" x14ac:dyDescent="0.2">
      <c r="A225" s="12">
        <f t="shared" si="3"/>
        <v>42461</v>
      </c>
      <c r="B225" s="10">
        <v>-2.3720674950684693</v>
      </c>
      <c r="C225" s="10">
        <v>-2.3743356802511375</v>
      </c>
    </row>
    <row r="226" spans="1:3" x14ac:dyDescent="0.2">
      <c r="A226" s="13">
        <f t="shared" si="3"/>
        <v>42491</v>
      </c>
      <c r="B226" s="11">
        <v>-2.5012797331779559</v>
      </c>
      <c r="C226" s="11">
        <v>-2.4253085908723624</v>
      </c>
    </row>
    <row r="227" spans="1:3" x14ac:dyDescent="0.2">
      <c r="A227" s="12">
        <f t="shared" si="3"/>
        <v>42522</v>
      </c>
      <c r="B227" s="10">
        <v>-2.5015161507510513</v>
      </c>
      <c r="C227" s="10">
        <v>-2.5216010377219455</v>
      </c>
    </row>
    <row r="228" spans="1:3" x14ac:dyDescent="0.2">
      <c r="A228" s="13">
        <f t="shared" si="3"/>
        <v>42552</v>
      </c>
      <c r="B228" s="11">
        <v>-2.682250424344752</v>
      </c>
      <c r="C228" s="11">
        <v>-2.7162259002571854</v>
      </c>
    </row>
    <row r="229" spans="1:3" x14ac:dyDescent="0.2">
      <c r="A229" s="12">
        <f t="shared" si="3"/>
        <v>42583</v>
      </c>
      <c r="B229" s="10">
        <v>-2.9063473268437239</v>
      </c>
      <c r="C229" s="10">
        <v>-2.8602161359551794</v>
      </c>
    </row>
    <row r="230" spans="1:3" x14ac:dyDescent="0.2">
      <c r="A230" s="13">
        <f t="shared" si="3"/>
        <v>42614</v>
      </c>
      <c r="B230" s="11">
        <v>-3.1866482834564986</v>
      </c>
      <c r="C230" s="11">
        <v>-3.1059259612690195</v>
      </c>
    </row>
    <row r="231" spans="1:3" x14ac:dyDescent="0.2">
      <c r="A231" s="12">
        <f t="shared" si="3"/>
        <v>42644</v>
      </c>
      <c r="B231" s="10">
        <v>-2.3060216187795222</v>
      </c>
      <c r="C231" s="10">
        <v>-2.9312755346283441</v>
      </c>
    </row>
    <row r="232" spans="1:3" x14ac:dyDescent="0.2">
      <c r="A232" s="13">
        <f t="shared" si="3"/>
        <v>42675</v>
      </c>
      <c r="B232" s="11">
        <v>-2.5698888453357336</v>
      </c>
      <c r="C232" s="11">
        <v>-3.0154790381629684</v>
      </c>
    </row>
    <row r="233" spans="1:3" x14ac:dyDescent="0.2">
      <c r="A233" s="12">
        <f t="shared" si="3"/>
        <v>42705</v>
      </c>
      <c r="B233" s="10">
        <v>-2.5724548569368806</v>
      </c>
      <c r="C233" s="10">
        <v>-3.5600658141613444</v>
      </c>
    </row>
    <row r="234" spans="1:3" x14ac:dyDescent="0.2">
      <c r="A234" s="13">
        <f t="shared" si="3"/>
        <v>42736</v>
      </c>
      <c r="B234" s="11">
        <v>-2.5066990908564497</v>
      </c>
      <c r="C234" s="11">
        <v>-3.3072115630985564</v>
      </c>
    </row>
    <row r="235" spans="1:3" x14ac:dyDescent="0.2">
      <c r="A235" s="12">
        <f t="shared" si="3"/>
        <v>42767</v>
      </c>
      <c r="B235" s="10">
        <v>-2.5133341935060187</v>
      </c>
      <c r="C235" s="10">
        <v>-3.3097822487942858</v>
      </c>
    </row>
    <row r="236" spans="1:3" x14ac:dyDescent="0.2">
      <c r="A236" s="13">
        <f t="shared" si="3"/>
        <v>42795</v>
      </c>
      <c r="B236" s="11">
        <v>-2.5537961700878475</v>
      </c>
      <c r="C236" s="11">
        <v>-3.3463095185106142</v>
      </c>
    </row>
    <row r="237" spans="1:3" x14ac:dyDescent="0.2">
      <c r="A237" s="12">
        <f t="shared" si="3"/>
        <v>42826</v>
      </c>
      <c r="B237" s="10">
        <v>-2.4921812708085196</v>
      </c>
      <c r="C237" s="10">
        <v>-3.2853742266767627</v>
      </c>
    </row>
    <row r="238" spans="1:3" x14ac:dyDescent="0.2">
      <c r="A238" s="13">
        <f t="shared" si="3"/>
        <v>42856</v>
      </c>
      <c r="B238" s="11">
        <v>-2.67239243095865</v>
      </c>
      <c r="C238" s="11">
        <v>-3.4773627093911594</v>
      </c>
    </row>
    <row r="239" spans="1:3" x14ac:dyDescent="0.2">
      <c r="A239" s="12">
        <f t="shared" si="3"/>
        <v>42887</v>
      </c>
      <c r="B239" s="10">
        <v>-2.8209979089919899</v>
      </c>
      <c r="C239" s="10">
        <v>-3.5392727838517803</v>
      </c>
    </row>
    <row r="240" spans="1:3" x14ac:dyDescent="0.2">
      <c r="A240" s="13">
        <f t="shared" si="3"/>
        <v>42917</v>
      </c>
      <c r="B240" s="11">
        <v>-2.823921710080719</v>
      </c>
      <c r="C240" s="11">
        <v>-3.5015386205752668</v>
      </c>
    </row>
    <row r="241" spans="1:3" x14ac:dyDescent="0.2">
      <c r="A241" s="12">
        <f t="shared" si="3"/>
        <v>42948</v>
      </c>
      <c r="B241" s="10">
        <v>-2.6555079634838985</v>
      </c>
      <c r="C241" s="10">
        <v>-3.3698624798553873</v>
      </c>
    </row>
    <row r="242" spans="1:3" x14ac:dyDescent="0.2">
      <c r="A242" s="13">
        <f t="shared" si="3"/>
        <v>42979</v>
      </c>
      <c r="B242" s="11">
        <v>-2.6102137003136043</v>
      </c>
      <c r="C242" s="11">
        <v>-3.3524964947424207</v>
      </c>
    </row>
    <row r="243" spans="1:3" x14ac:dyDescent="0.2">
      <c r="A243" s="12">
        <f t="shared" si="3"/>
        <v>43009</v>
      </c>
      <c r="B243" s="10">
        <v>-3.1472675216049009</v>
      </c>
      <c r="C243" s="10">
        <v>-3.2715683142719034</v>
      </c>
    </row>
    <row r="244" spans="1:3" x14ac:dyDescent="0.2">
      <c r="A244" s="13">
        <f t="shared" si="3"/>
        <v>43040</v>
      </c>
      <c r="B244" s="11">
        <v>-2.5276517862269943</v>
      </c>
      <c r="C244" s="11">
        <v>-3.0550076134776711</v>
      </c>
    </row>
    <row r="245" spans="1:3" x14ac:dyDescent="0.2">
      <c r="A245" s="12">
        <f t="shared" si="3"/>
        <v>43070</v>
      </c>
      <c r="B245" s="10">
        <v>-1.8869012661745872</v>
      </c>
      <c r="C245" s="10">
        <v>-2.8446956360910507</v>
      </c>
    </row>
    <row r="246" spans="1:3" x14ac:dyDescent="0.2">
      <c r="A246" s="13">
        <f t="shared" si="3"/>
        <v>43101</v>
      </c>
      <c r="B246" s="11">
        <v>-1.6821250558588112</v>
      </c>
      <c r="C246" s="11">
        <v>-2.7263023450178969</v>
      </c>
    </row>
    <row r="247" spans="1:3" x14ac:dyDescent="0.2">
      <c r="A247" s="12">
        <f t="shared" si="3"/>
        <v>43132</v>
      </c>
      <c r="B247" s="10">
        <v>-1.5677144031716512</v>
      </c>
      <c r="C247" s="10">
        <v>-2.6157454163450011</v>
      </c>
    </row>
    <row r="248" spans="1:3" x14ac:dyDescent="0.2">
      <c r="A248" s="13">
        <f t="shared" si="3"/>
        <v>43160</v>
      </c>
      <c r="B248" s="11">
        <v>-1.7595200925569316</v>
      </c>
      <c r="C248" s="11">
        <v>-2.804537952867876</v>
      </c>
    </row>
    <row r="249" spans="1:3" x14ac:dyDescent="0.2">
      <c r="A249" s="12">
        <f t="shared" si="3"/>
        <v>43191</v>
      </c>
      <c r="B249" s="10">
        <v>-1.8004821715709898</v>
      </c>
      <c r="C249" s="10">
        <v>-2.8188902422458839</v>
      </c>
    </row>
    <row r="250" spans="1:3" x14ac:dyDescent="0.2">
      <c r="A250" s="13">
        <f t="shared" si="3"/>
        <v>43221</v>
      </c>
      <c r="B250" s="11">
        <v>-1.5250634769126783</v>
      </c>
      <c r="C250" s="11">
        <v>-2.5794930688052791</v>
      </c>
    </row>
    <row r="251" spans="1:3" x14ac:dyDescent="0.2">
      <c r="A251" s="12">
        <f t="shared" si="3"/>
        <v>43252</v>
      </c>
      <c r="B251" s="10">
        <v>-1.4645885586280478</v>
      </c>
      <c r="C251" s="10">
        <v>-2.5220477850435059</v>
      </c>
    </row>
    <row r="252" spans="1:3" x14ac:dyDescent="0.2">
      <c r="A252" s="13">
        <f t="shared" si="3"/>
        <v>43282</v>
      </c>
      <c r="B252" s="11">
        <v>-1.2696958041688471</v>
      </c>
      <c r="C252" s="11">
        <v>-2.3219696253817665</v>
      </c>
    </row>
    <row r="253" spans="1:3" x14ac:dyDescent="0.2">
      <c r="A253" s="12">
        <f t="shared" si="3"/>
        <v>43313</v>
      </c>
      <c r="B253" s="10">
        <v>-1.4006375142189389</v>
      </c>
      <c r="C253" s="10">
        <v>-2.5124467616794415</v>
      </c>
    </row>
    <row r="254" spans="1:3" x14ac:dyDescent="0.2">
      <c r="A254" s="13">
        <f t="shared" si="3"/>
        <v>43344</v>
      </c>
      <c r="B254" s="11">
        <v>-1.3970607085506812</v>
      </c>
      <c r="C254" s="11">
        <v>-2.5083885065068383</v>
      </c>
    </row>
    <row r="255" spans="1:3" x14ac:dyDescent="0.2">
      <c r="A255" s="12">
        <f t="shared" si="3"/>
        <v>43374</v>
      </c>
      <c r="B255" s="10">
        <v>-1.3244494374440483</v>
      </c>
      <c r="C255" s="10">
        <v>-2.3974801910944925</v>
      </c>
    </row>
    <row r="256" spans="1:3" x14ac:dyDescent="0.2">
      <c r="A256" s="13">
        <f t="shared" si="3"/>
        <v>43405</v>
      </c>
      <c r="B256" s="11">
        <v>-1.568386550913067</v>
      </c>
      <c r="C256" s="11">
        <v>-2.4980506900996633</v>
      </c>
    </row>
    <row r="257" spans="1:3" x14ac:dyDescent="0.2">
      <c r="A257" s="12">
        <f t="shared" si="3"/>
        <v>43435</v>
      </c>
      <c r="B257" s="10">
        <v>-1.7164314995163112</v>
      </c>
      <c r="C257" s="10">
        <v>-2.4185249009696803</v>
      </c>
    </row>
    <row r="258" spans="1:3" x14ac:dyDescent="0.2">
      <c r="A258" s="13">
        <f t="shared" si="3"/>
        <v>43466</v>
      </c>
      <c r="B258" s="11">
        <v>-1.7217011853364856</v>
      </c>
      <c r="C258" s="11">
        <v>-2.3366796282932287</v>
      </c>
    </row>
    <row r="259" spans="1:3" x14ac:dyDescent="0.2">
      <c r="A259" s="12">
        <f t="shared" si="3"/>
        <v>43497</v>
      </c>
      <c r="B259" s="10">
        <v>-1.6987305560238837</v>
      </c>
      <c r="C259" s="10">
        <v>-2.3473993068049639</v>
      </c>
    </row>
    <row r="260" spans="1:3" x14ac:dyDescent="0.2">
      <c r="A260" s="13">
        <f t="shared" si="3"/>
        <v>43525</v>
      </c>
      <c r="B260" s="11">
        <v>-1.6475266207365564</v>
      </c>
      <c r="C260" s="11">
        <v>-2.2949940319006292</v>
      </c>
    </row>
    <row r="261" spans="1:3" x14ac:dyDescent="0.2">
      <c r="A261" s="12">
        <f t="shared" si="3"/>
        <v>43556</v>
      </c>
      <c r="B261" s="10">
        <v>-1.6718850265700493</v>
      </c>
      <c r="C261" s="10">
        <v>-2.3120220325800087</v>
      </c>
    </row>
    <row r="262" spans="1:3" x14ac:dyDescent="0.2">
      <c r="A262" s="13">
        <f t="shared" si="3"/>
        <v>43586</v>
      </c>
      <c r="B262" s="11">
        <v>-1.7112389023181087</v>
      </c>
      <c r="C262" s="11">
        <v>-2.3300286048039456</v>
      </c>
    </row>
    <row r="263" spans="1:3" x14ac:dyDescent="0.2">
      <c r="A263" s="12">
        <f t="shared" ref="A263:A330" si="4">EDATE(A262,1)</f>
        <v>43617</v>
      </c>
      <c r="B263" s="10">
        <v>-1.6443677229336671</v>
      </c>
      <c r="C263" s="10">
        <v>-2.2600133327324676</v>
      </c>
    </row>
    <row r="264" spans="1:3" x14ac:dyDescent="0.2">
      <c r="A264" s="13">
        <f t="shared" si="4"/>
        <v>43647</v>
      </c>
      <c r="B264" s="11">
        <v>-1.613747676270241</v>
      </c>
      <c r="C264" s="11">
        <v>-2.2823715517045877</v>
      </c>
    </row>
    <row r="265" spans="1:3" x14ac:dyDescent="0.2">
      <c r="A265" s="12">
        <f t="shared" si="4"/>
        <v>43678</v>
      </c>
      <c r="B265" s="10">
        <v>-1.5676262556885756</v>
      </c>
      <c r="C265" s="10">
        <v>-2.1893396930709552</v>
      </c>
    </row>
    <row r="266" spans="1:3" x14ac:dyDescent="0.2">
      <c r="A266" s="13">
        <f t="shared" si="4"/>
        <v>43709</v>
      </c>
      <c r="B266" s="11">
        <v>-1.5235920791702446</v>
      </c>
      <c r="C266" s="11">
        <v>-2.1584438568433368</v>
      </c>
    </row>
    <row r="267" spans="1:3" x14ac:dyDescent="0.2">
      <c r="A267" s="12">
        <f t="shared" si="4"/>
        <v>43739</v>
      </c>
      <c r="B267" s="10">
        <v>-1.5271139407178165</v>
      </c>
      <c r="C267" s="10">
        <v>-2.1511224456173013</v>
      </c>
    </row>
    <row r="268" spans="1:3" x14ac:dyDescent="0.2">
      <c r="A268" s="13">
        <f t="shared" si="4"/>
        <v>43770</v>
      </c>
      <c r="B268" s="11">
        <v>-1.5257043523853586</v>
      </c>
      <c r="C268" s="11">
        <v>-2.1181489491384808</v>
      </c>
    </row>
    <row r="269" spans="1:3" x14ac:dyDescent="0.2">
      <c r="A269" s="12">
        <f t="shared" si="4"/>
        <v>43800</v>
      </c>
      <c r="B269" s="10">
        <v>-1.2865483830867124</v>
      </c>
      <c r="C269" s="10">
        <v>-2.3781234001169955</v>
      </c>
    </row>
    <row r="270" spans="1:3" x14ac:dyDescent="0.2">
      <c r="A270" s="13">
        <f t="shared" si="4"/>
        <v>43831</v>
      </c>
      <c r="B270" s="11">
        <v>-1.0904103040411266</v>
      </c>
      <c r="C270" s="11">
        <v>-2.1980735187049016</v>
      </c>
    </row>
    <row r="271" spans="1:3" x14ac:dyDescent="0.2">
      <c r="A271" s="12">
        <f t="shared" si="4"/>
        <v>43862</v>
      </c>
      <c r="B271" s="10">
        <v>-1.1864591737265033</v>
      </c>
      <c r="C271" s="10">
        <v>-2.2421767897734415</v>
      </c>
    </row>
    <row r="272" spans="1:3" x14ac:dyDescent="0.2">
      <c r="A272" s="13">
        <f t="shared" si="4"/>
        <v>43891</v>
      </c>
      <c r="B272" s="11">
        <v>-1.181818661817396</v>
      </c>
      <c r="C272" s="11">
        <v>-2.2225927623649766</v>
      </c>
    </row>
    <row r="273" spans="1:3" x14ac:dyDescent="0.2">
      <c r="A273" s="12">
        <f t="shared" si="4"/>
        <v>43922</v>
      </c>
      <c r="B273" s="10">
        <v>-2.5240033077122104</v>
      </c>
      <c r="C273" s="10">
        <v>-2.2082456867936626</v>
      </c>
    </row>
    <row r="274" spans="1:3" x14ac:dyDescent="0.2">
      <c r="A274" s="13">
        <f t="shared" si="4"/>
        <v>43952</v>
      </c>
      <c r="B274" s="11">
        <v>-4.0462783155579416</v>
      </c>
      <c r="C274" s="11">
        <v>-2.104128553655126</v>
      </c>
    </row>
    <row r="275" spans="1:3" x14ac:dyDescent="0.2">
      <c r="A275" s="12">
        <f t="shared" si="4"/>
        <v>43983</v>
      </c>
      <c r="B275" s="10">
        <v>-6.5058375797435346</v>
      </c>
      <c r="C275" s="10">
        <v>-2.6306527051929716</v>
      </c>
    </row>
    <row r="276" spans="1:3" x14ac:dyDescent="0.2">
      <c r="A276" s="13">
        <f t="shared" si="4"/>
        <v>44013</v>
      </c>
      <c r="B276" s="11">
        <v>-7.5975004574782581</v>
      </c>
      <c r="C276" s="11">
        <v>-2.7812048139321375</v>
      </c>
    </row>
    <row r="277" spans="1:3" x14ac:dyDescent="0.2">
      <c r="A277" s="12">
        <f t="shared" si="4"/>
        <v>44044</v>
      </c>
      <c r="B277" s="10">
        <v>-8.6550373772585072</v>
      </c>
      <c r="C277" s="10">
        <v>-2.8213775389342493</v>
      </c>
    </row>
    <row r="278" spans="1:3" x14ac:dyDescent="0.2">
      <c r="A278" s="13">
        <f t="shared" si="4"/>
        <v>44075</v>
      </c>
      <c r="B278" s="11">
        <v>-9.3650150293867451</v>
      </c>
      <c r="C278" s="11">
        <v>-2.9093570019290049</v>
      </c>
    </row>
    <row r="279" spans="1:3" x14ac:dyDescent="0.2">
      <c r="A279" s="12">
        <f t="shared" si="4"/>
        <v>44105</v>
      </c>
      <c r="B279" s="10">
        <v>-9.4953937494684695</v>
      </c>
      <c r="C279" s="10">
        <v>-2.8565904670108995</v>
      </c>
    </row>
    <row r="280" spans="1:3" x14ac:dyDescent="0.2">
      <c r="A280" s="13">
        <f t="shared" si="4"/>
        <v>44136</v>
      </c>
      <c r="B280" s="11">
        <v>-9.4647202097983563</v>
      </c>
      <c r="C280" s="11">
        <v>-2.7420446377295482</v>
      </c>
    </row>
    <row r="281" spans="1:3" x14ac:dyDescent="0.2">
      <c r="A281" s="12">
        <f t="shared" si="4"/>
        <v>44166</v>
      </c>
      <c r="B281" s="10">
        <v>-9.7673345654151031</v>
      </c>
      <c r="C281" s="10">
        <v>-2.4986927557811338</v>
      </c>
    </row>
    <row r="282" spans="1:3" x14ac:dyDescent="0.2">
      <c r="A282" s="13">
        <f t="shared" si="4"/>
        <v>44197</v>
      </c>
      <c r="B282" s="11">
        <v>-9.6927085610149586</v>
      </c>
      <c r="C282" s="11">
        <v>-2.4453943107027842</v>
      </c>
    </row>
    <row r="283" spans="1:3" x14ac:dyDescent="0.2">
      <c r="A283" s="12">
        <f t="shared" si="4"/>
        <v>44228</v>
      </c>
      <c r="B283" s="10">
        <v>-9.5237003860187617</v>
      </c>
      <c r="C283" s="10">
        <v>-2.3401045554210733</v>
      </c>
    </row>
    <row r="284" spans="1:3" x14ac:dyDescent="0.2">
      <c r="A284" s="13">
        <f t="shared" si="4"/>
        <v>44256</v>
      </c>
      <c r="B284" s="11">
        <v>-9.0678407240740846</v>
      </c>
      <c r="C284" s="11">
        <v>-2.0223844333279946</v>
      </c>
    </row>
    <row r="285" spans="1:3" x14ac:dyDescent="0.2">
      <c r="A285" s="12">
        <f t="shared" si="4"/>
        <v>44287</v>
      </c>
      <c r="B285" s="10">
        <v>-7.5181820322672355</v>
      </c>
      <c r="C285" s="10">
        <v>-1.6137596627173814</v>
      </c>
    </row>
    <row r="286" spans="1:3" x14ac:dyDescent="0.2">
      <c r="A286" s="13">
        <f t="shared" si="4"/>
        <v>44317</v>
      </c>
      <c r="B286" s="11">
        <v>-6.0914221107409103</v>
      </c>
      <c r="C286" s="11">
        <v>-1.5888177384706135</v>
      </c>
    </row>
    <row r="287" spans="1:3" x14ac:dyDescent="0.2">
      <c r="A287" s="12">
        <f t="shared" si="4"/>
        <v>44348</v>
      </c>
      <c r="B287" s="10">
        <v>-4.5451382401849987</v>
      </c>
      <c r="C287" s="10">
        <v>-1.3787319716138597</v>
      </c>
    </row>
    <row r="288" spans="1:3" x14ac:dyDescent="0.2">
      <c r="A288" s="13">
        <f t="shared" si="4"/>
        <v>44378</v>
      </c>
      <c r="B288" s="11">
        <v>-3.6728040942693276</v>
      </c>
      <c r="C288" s="11">
        <v>-0.94473525741706021</v>
      </c>
    </row>
    <row r="289" spans="1:3" x14ac:dyDescent="0.2">
      <c r="A289" s="12">
        <f t="shared" si="4"/>
        <v>44409</v>
      </c>
      <c r="B289" s="10">
        <v>-2.6055777616550948</v>
      </c>
      <c r="C289" s="10">
        <v>-0.78345210532925891</v>
      </c>
    </row>
    <row r="290" spans="1:3" x14ac:dyDescent="0.2">
      <c r="A290" s="13">
        <f t="shared" si="4"/>
        <v>44440</v>
      </c>
      <c r="B290" s="11">
        <v>-1.6909460102816405</v>
      </c>
      <c r="C290" s="11">
        <v>-0.67400868412320891</v>
      </c>
    </row>
    <row r="291" spans="1:3" x14ac:dyDescent="0.2">
      <c r="A291" s="12">
        <f t="shared" si="4"/>
        <v>44470</v>
      </c>
      <c r="B291" s="10">
        <v>-1.3101390832456694</v>
      </c>
      <c r="C291" s="10">
        <v>-0.41357373441852935</v>
      </c>
    </row>
    <row r="292" spans="1:3" x14ac:dyDescent="0.2">
      <c r="A292" s="13">
        <f t="shared" si="4"/>
        <v>44501</v>
      </c>
      <c r="B292" s="11">
        <v>-1.0426602833604781</v>
      </c>
      <c r="C292" s="11">
        <v>-0.17475723864553655</v>
      </c>
    </row>
    <row r="293" spans="1:3" x14ac:dyDescent="0.2">
      <c r="A293" s="12">
        <f t="shared" si="4"/>
        <v>44531</v>
      </c>
      <c r="B293" s="10">
        <v>-0.38911875644447919</v>
      </c>
      <c r="C293" s="10">
        <v>4.0013000962406016E-2</v>
      </c>
    </row>
    <row r="294" spans="1:3" x14ac:dyDescent="0.2">
      <c r="A294" s="13">
        <f t="shared" si="4"/>
        <v>44562</v>
      </c>
      <c r="B294" s="11">
        <v>-1.9458946256887624E-2</v>
      </c>
      <c r="C294" s="11">
        <v>0.34881951320075899</v>
      </c>
    </row>
    <row r="295" spans="1:3" x14ac:dyDescent="0.2">
      <c r="A295" s="12">
        <f t="shared" si="4"/>
        <v>44593</v>
      </c>
      <c r="B295" s="10">
        <v>-8.6831633696439359E-3</v>
      </c>
      <c r="C295" s="10">
        <v>0.25812574767468283</v>
      </c>
    </row>
    <row r="296" spans="1:3" x14ac:dyDescent="0.2">
      <c r="A296" s="13">
        <f t="shared" si="4"/>
        <v>44621</v>
      </c>
      <c r="B296" s="11">
        <v>-0.1007853299306908</v>
      </c>
      <c r="C296" s="11">
        <v>0.21424541268030456</v>
      </c>
    </row>
    <row r="297" spans="1:3" x14ac:dyDescent="0.2">
      <c r="A297" s="12">
        <f t="shared" si="4"/>
        <v>44652</v>
      </c>
      <c r="B297" s="10">
        <v>3.3353658062389838E-2</v>
      </c>
      <c r="C297" s="10">
        <v>0.19204581302732232</v>
      </c>
    </row>
    <row r="298" spans="1:3" x14ac:dyDescent="0.2">
      <c r="A298" s="13">
        <f t="shared" si="4"/>
        <v>44682</v>
      </c>
      <c r="B298" s="11">
        <v>-0.1627812395302547</v>
      </c>
      <c r="C298" s="11">
        <v>0.35330369288689822</v>
      </c>
    </row>
    <row r="299" spans="1:3" x14ac:dyDescent="0.2">
      <c r="A299" s="12">
        <f t="shared" si="4"/>
        <v>44713</v>
      </c>
      <c r="B299" s="10">
        <v>0.76714624882953242</v>
      </c>
      <c r="C299" s="10">
        <v>0.75735869347227758</v>
      </c>
    </row>
    <row r="300" spans="1:3" x14ac:dyDescent="0.2">
      <c r="A300" s="13">
        <f t="shared" si="4"/>
        <v>44743</v>
      </c>
      <c r="B300" s="11">
        <v>1.1597614485075971</v>
      </c>
      <c r="C300" s="11">
        <v>0.73858623245966026</v>
      </c>
    </row>
    <row r="301" spans="1:3" x14ac:dyDescent="0.2">
      <c r="A301" s="12">
        <f t="shared" si="4"/>
        <v>44774</v>
      </c>
      <c r="B301" s="10">
        <v>0.7015111500479615</v>
      </c>
      <c r="C301" s="10">
        <v>0.2564025500969051</v>
      </c>
    </row>
    <row r="302" spans="1:3" x14ac:dyDescent="0.2">
      <c r="A302" s="13">
        <f t="shared" si="4"/>
        <v>44805</v>
      </c>
      <c r="B302" s="11">
        <v>0.78535325766250808</v>
      </c>
      <c r="C302" s="11">
        <v>0.24277239201360726</v>
      </c>
    </row>
    <row r="303" spans="1:3" x14ac:dyDescent="0.2">
      <c r="A303" s="12">
        <f t="shared" si="4"/>
        <v>44835</v>
      </c>
      <c r="B303" s="10">
        <v>0.78000317973278455</v>
      </c>
      <c r="C303" s="10">
        <v>0.30645236689174443</v>
      </c>
    </row>
    <row r="304" spans="1:3" x14ac:dyDescent="0.2">
      <c r="A304" s="13">
        <f t="shared" si="4"/>
        <v>44866</v>
      </c>
      <c r="B304" s="11">
        <v>0.5624399684507797</v>
      </c>
      <c r="C304" s="11">
        <v>0.13592030365641547</v>
      </c>
    </row>
    <row r="305" spans="1:3" x14ac:dyDescent="0.2">
      <c r="A305" s="12">
        <f t="shared" si="4"/>
        <v>44896</v>
      </c>
      <c r="B305" s="10">
        <v>0.46041617198036827</v>
      </c>
      <c r="C305" s="10">
        <v>0.10025264513061832</v>
      </c>
    </row>
    <row r="306" spans="1:3" x14ac:dyDescent="0.2">
      <c r="A306" s="13">
        <f t="shared" si="4"/>
        <v>44927</v>
      </c>
      <c r="B306" s="11">
        <v>0.47840412279096811</v>
      </c>
      <c r="C306" s="11">
        <v>0.19592744752331731</v>
      </c>
    </row>
    <row r="307" spans="1:3" x14ac:dyDescent="0.2">
      <c r="A307" s="12">
        <f t="shared" si="4"/>
        <v>44958</v>
      </c>
      <c r="B307" s="10">
        <v>0.27820395953532778</v>
      </c>
      <c r="C307" s="10">
        <v>9.9537248004221479E-2</v>
      </c>
    </row>
    <row r="308" spans="1:3" x14ac:dyDescent="0.2">
      <c r="A308" s="13">
        <f t="shared" si="4"/>
        <v>44986</v>
      </c>
      <c r="B308" s="11">
        <v>0.27339878654043304</v>
      </c>
      <c r="C308" s="11">
        <v>0.10219363638373521</v>
      </c>
    </row>
    <row r="309" spans="1:3" x14ac:dyDescent="0.2">
      <c r="A309" s="12">
        <f t="shared" si="4"/>
        <v>45017</v>
      </c>
      <c r="B309" s="10">
        <v>0.14444950182781272</v>
      </c>
      <c r="C309" s="10">
        <v>-7.7404137755382782E-2</v>
      </c>
    </row>
    <row r="310" spans="1:3" x14ac:dyDescent="0.2">
      <c r="A310" s="13">
        <f t="shared" si="4"/>
        <v>45047</v>
      </c>
      <c r="B310" s="11">
        <v>9.2227539270218803E-2</v>
      </c>
      <c r="C310" s="11">
        <v>-0.88541295500183548</v>
      </c>
    </row>
    <row r="311" spans="1:3" x14ac:dyDescent="0.2">
      <c r="A311" s="12">
        <f t="shared" si="4"/>
        <v>45078</v>
      </c>
      <c r="B311" s="10">
        <v>-0.47251921743011122</v>
      </c>
      <c r="C311" s="10">
        <v>-1.0095056767197623</v>
      </c>
    </row>
    <row r="312" spans="1:3" x14ac:dyDescent="0.2">
      <c r="A312" s="13">
        <f t="shared" si="4"/>
        <v>45108</v>
      </c>
      <c r="B312" s="11">
        <v>-0.98622133168389625</v>
      </c>
      <c r="C312" s="11">
        <v>-1.1704552056904203</v>
      </c>
    </row>
    <row r="313" spans="1:3" x14ac:dyDescent="0.2">
      <c r="A313" s="12">
        <f t="shared" si="4"/>
        <v>45139</v>
      </c>
      <c r="B313" s="10">
        <v>-0.74003113172860335</v>
      </c>
      <c r="C313" s="10">
        <v>-0.9449978767908922</v>
      </c>
    </row>
    <row r="314" spans="1:3" x14ac:dyDescent="0.2">
      <c r="A314" s="13">
        <f t="shared" si="4"/>
        <v>45170</v>
      </c>
      <c r="B314" s="11">
        <v>-0.71522456811972646</v>
      </c>
      <c r="C314" s="11">
        <v>-1.1327027687113533</v>
      </c>
    </row>
    <row r="315" spans="1:3" x14ac:dyDescent="0.2">
      <c r="A315" s="12">
        <f t="shared" si="4"/>
        <v>45200</v>
      </c>
      <c r="B315" s="10">
        <v>-0.80800440500234905</v>
      </c>
      <c r="C315" s="10">
        <v>-1.2972432507377487</v>
      </c>
    </row>
    <row r="316" spans="1:3" x14ac:dyDescent="0.2">
      <c r="A316" s="13">
        <f t="shared" si="4"/>
        <v>45231</v>
      </c>
      <c r="B316" s="11">
        <v>-0.99728332448866508</v>
      </c>
      <c r="C316" s="11">
        <v>-1.3959910492880849</v>
      </c>
    </row>
    <row r="317" spans="1:3" x14ac:dyDescent="0.2">
      <c r="A317" s="12">
        <f t="shared" si="4"/>
        <v>45261</v>
      </c>
      <c r="B317" s="10">
        <v>-2.088021419015099</v>
      </c>
      <c r="C317" s="10">
        <v>-1.5693673829557477</v>
      </c>
    </row>
    <row r="318" spans="1:3" x14ac:dyDescent="0.2">
      <c r="A318" s="13">
        <f t="shared" si="4"/>
        <v>45292</v>
      </c>
      <c r="B318" s="11">
        <v>-2.0696920131525038</v>
      </c>
      <c r="C318" s="11">
        <v>-1.6151718760363154</v>
      </c>
    </row>
    <row r="319" spans="1:3" x14ac:dyDescent="0.2">
      <c r="A319" s="12">
        <f t="shared" si="4"/>
        <v>45323</v>
      </c>
      <c r="B319" s="10">
        <v>-2.2169021669687043</v>
      </c>
      <c r="C319" s="10">
        <v>-2.126786871927846</v>
      </c>
    </row>
    <row r="320" spans="1:3" x14ac:dyDescent="0.2">
      <c r="A320" s="13">
        <f t="shared" si="4"/>
        <v>45352</v>
      </c>
      <c r="B320" s="11">
        <v>-2.1611099556650681</v>
      </c>
      <c r="C320" s="11">
        <v>-2.1444998484861157</v>
      </c>
    </row>
    <row r="321" spans="1:3" x14ac:dyDescent="0.2">
      <c r="A321" s="12">
        <f t="shared" si="4"/>
        <v>45383</v>
      </c>
      <c r="B321" s="10">
        <v>-2.1831150688905741</v>
      </c>
      <c r="C321" s="10">
        <v>-2.1146499436152522</v>
      </c>
    </row>
    <row r="322" spans="1:3" x14ac:dyDescent="0.2">
      <c r="A322" s="13">
        <f t="shared" si="4"/>
        <v>45413</v>
      </c>
      <c r="B322" s="11">
        <v>-2.3132786792275559</v>
      </c>
      <c r="C322" s="11">
        <v>-1.5659414349620302</v>
      </c>
    </row>
    <row r="323" spans="1:3" x14ac:dyDescent="0.2">
      <c r="A323" s="12">
        <f t="shared" si="4"/>
        <v>45444</v>
      </c>
      <c r="B323" s="10">
        <v>-2.2450776639884684</v>
      </c>
      <c r="C323" s="10">
        <v>-1.5885300788444114</v>
      </c>
    </row>
    <row r="324" spans="1:3" x14ac:dyDescent="0.2">
      <c r="A324" s="13">
        <f t="shared" si="4"/>
        <v>45474</v>
      </c>
      <c r="B324" s="11">
        <v>-1.991772257892964</v>
      </c>
      <c r="C324" s="11">
        <v>-1.5923403871531079</v>
      </c>
    </row>
    <row r="325" spans="1:3" x14ac:dyDescent="0.2">
      <c r="A325" s="12">
        <f t="shared" si="4"/>
        <v>45505</v>
      </c>
      <c r="B325" s="10">
        <v>-1.9422606461049312</v>
      </c>
      <c r="C325" s="10">
        <v>-1.6043388224599255</v>
      </c>
    </row>
    <row r="326" spans="1:3" x14ac:dyDescent="0.2">
      <c r="A326" s="13">
        <f t="shared" si="4"/>
        <v>45536</v>
      </c>
      <c r="B326" s="11">
        <v>-2.0765060104175186</v>
      </c>
      <c r="C326" s="11">
        <v>-1.5684424463816053</v>
      </c>
    </row>
    <row r="327" spans="1:3" x14ac:dyDescent="0.2">
      <c r="A327" s="12">
        <f t="shared" si="4"/>
        <v>45566</v>
      </c>
      <c r="B327" s="10">
        <v>-1.8638171206590517</v>
      </c>
      <c r="C327" s="10">
        <v>-1.4247314488247418</v>
      </c>
    </row>
    <row r="328" spans="1:3" x14ac:dyDescent="0.2">
      <c r="A328" s="13">
        <f t="shared" ref="A328" si="5">EDATE(A327,1)</f>
        <v>45597</v>
      </c>
      <c r="B328" s="11">
        <v>-1.5663972039029856</v>
      </c>
      <c r="C328" s="11">
        <v>-1.3710282260447322</v>
      </c>
    </row>
    <row r="329" spans="1:3" x14ac:dyDescent="0.2">
      <c r="A329" s="12">
        <f t="shared" si="4"/>
        <v>45627</v>
      </c>
      <c r="B329" s="10">
        <v>-0.36547255352040281</v>
      </c>
      <c r="C329" s="10">
        <v>-1.1963683788802149</v>
      </c>
    </row>
    <row r="330" spans="1:3" x14ac:dyDescent="0.2">
      <c r="A330" s="13">
        <f t="shared" si="4"/>
        <v>45658</v>
      </c>
      <c r="B330" s="11">
        <v>-0.31576761500600986</v>
      </c>
      <c r="C330" s="11">
        <v>-1.0988422145522665</v>
      </c>
    </row>
    <row r="331" spans="1:3" x14ac:dyDescent="0.2">
      <c r="A331" s="12">
        <f t="shared" ref="A331:A335" si="6">EDATE(A330,1)</f>
        <v>45689</v>
      </c>
      <c r="B331" s="10">
        <v>-8.9742525668704359E-2</v>
      </c>
      <c r="C331" s="10">
        <v>-0.55919285154816267</v>
      </c>
    </row>
    <row r="332" spans="1:3" x14ac:dyDescent="0.2">
      <c r="A332" s="13">
        <f t="shared" si="6"/>
        <v>45717</v>
      </c>
      <c r="B332" s="11">
        <v>-6.8636359028735341E-2</v>
      </c>
      <c r="C332" s="11">
        <v>-0.51763009989896058</v>
      </c>
    </row>
    <row r="333" spans="1:3" x14ac:dyDescent="0.2">
      <c r="A333" s="12">
        <f t="shared" si="6"/>
        <v>45748</v>
      </c>
      <c r="B333" s="10">
        <v>-1.5399716491705498E-2</v>
      </c>
      <c r="C333" s="10">
        <v>-0.43862685929866507</v>
      </c>
    </row>
    <row r="334" spans="1:3" x14ac:dyDescent="0.2">
      <c r="A334" s="13">
        <f t="shared" si="6"/>
        <v>45778</v>
      </c>
      <c r="B334" s="11">
        <v>0.14729324238381303</v>
      </c>
      <c r="C334" s="11">
        <v>-0.35656853083104234</v>
      </c>
    </row>
    <row r="335" spans="1:3" x14ac:dyDescent="0.2">
      <c r="A335" s="12">
        <f t="shared" si="6"/>
        <v>45809</v>
      </c>
      <c r="B335" s="10">
        <v>0.12847781412518086</v>
      </c>
      <c r="C335" s="10">
        <v>-0.3436488402296386</v>
      </c>
    </row>
    <row r="336" spans="1:3" x14ac:dyDescent="0.2">
      <c r="A336" s="12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121"/>
  <sheetViews>
    <sheetView showGridLines="0" zoomScaleNormal="100" workbookViewId="0">
      <pane xSplit="1" ySplit="4" topLeftCell="B5" activePane="bottomRight" state="frozen"/>
      <selection activeCell="D6" sqref="D6"/>
      <selection pane="topRight" activeCell="D6" sqref="D6"/>
      <selection pane="bottomLeft" activeCell="D6" sqref="D6"/>
      <selection pane="bottomRight"/>
    </sheetView>
  </sheetViews>
  <sheetFormatPr defaultRowHeight="12" x14ac:dyDescent="0.2"/>
  <cols>
    <col min="1" max="1" width="6.28515625" style="3" bestFit="1" customWidth="1"/>
    <col min="2" max="2" width="12.85546875" style="2" bestFit="1" customWidth="1"/>
    <col min="3" max="3" width="4.85546875" style="2" bestFit="1" customWidth="1"/>
    <col min="4" max="4" width="13.5703125" style="2" bestFit="1" customWidth="1"/>
    <col min="5" max="16384" width="9.140625" style="3"/>
  </cols>
  <sheetData>
    <row r="4" spans="1:6" x14ac:dyDescent="0.2">
      <c r="A4" s="8"/>
      <c r="B4" s="9" t="s">
        <v>5</v>
      </c>
      <c r="C4" s="9" t="s">
        <v>6</v>
      </c>
      <c r="D4" s="9" t="s">
        <v>7</v>
      </c>
    </row>
    <row r="5" spans="1:6" x14ac:dyDescent="0.2">
      <c r="A5" s="12">
        <v>35125</v>
      </c>
      <c r="B5" s="18">
        <v>-1.37</v>
      </c>
      <c r="C5" s="18">
        <v>-1.37</v>
      </c>
      <c r="D5" s="18">
        <v>0.8</v>
      </c>
      <c r="E5" s="7">
        <f>1+C5%</f>
        <v>0.98629999999999995</v>
      </c>
    </row>
    <row r="6" spans="1:6" x14ac:dyDescent="0.2">
      <c r="A6" s="13">
        <f>EDATE(A5,3)</f>
        <v>35217</v>
      </c>
      <c r="B6" s="19">
        <v>-1.34</v>
      </c>
      <c r="C6" s="19">
        <v>-1.06</v>
      </c>
      <c r="D6" s="19">
        <v>0.83</v>
      </c>
      <c r="E6" s="7">
        <f t="shared" ref="E6:E69" si="0">1+C6%</f>
        <v>0.98939999999999995</v>
      </c>
      <c r="F6" s="3" t="s">
        <v>17</v>
      </c>
    </row>
    <row r="7" spans="1:6" x14ac:dyDescent="0.2">
      <c r="A7" s="12">
        <f t="shared" ref="A7:A70" si="1">EDATE(A6,3)</f>
        <v>35309</v>
      </c>
      <c r="B7" s="18">
        <v>-0.91999999999999993</v>
      </c>
      <c r="C7" s="18">
        <v>1.1000000000000001</v>
      </c>
      <c r="D7" s="18">
        <v>1.25</v>
      </c>
      <c r="E7" s="7">
        <f t="shared" si="0"/>
        <v>1.0109999999999999</v>
      </c>
    </row>
    <row r="8" spans="1:6" x14ac:dyDescent="0.2">
      <c r="A8" s="13">
        <f t="shared" si="1"/>
        <v>35400</v>
      </c>
      <c r="B8" s="19">
        <v>-0.61</v>
      </c>
      <c r="C8" s="19">
        <v>-0.09</v>
      </c>
      <c r="D8" s="19">
        <v>1.56</v>
      </c>
      <c r="E8" s="7">
        <f t="shared" si="0"/>
        <v>0.99909999999999999</v>
      </c>
    </row>
    <row r="9" spans="1:6" x14ac:dyDescent="0.2">
      <c r="A9" s="12">
        <f t="shared" si="1"/>
        <v>35490</v>
      </c>
      <c r="B9" s="18">
        <v>-0.46999999999999992</v>
      </c>
      <c r="C9" s="18">
        <v>0.36</v>
      </c>
      <c r="D9" s="18">
        <v>1.7000000000000002</v>
      </c>
      <c r="E9" s="7">
        <f t="shared" si="0"/>
        <v>1.0036</v>
      </c>
    </row>
    <row r="10" spans="1:6" x14ac:dyDescent="0.2">
      <c r="A10" s="13">
        <f t="shared" si="1"/>
        <v>35582</v>
      </c>
      <c r="B10" s="19">
        <v>-0.54</v>
      </c>
      <c r="C10" s="19">
        <v>0.32</v>
      </c>
      <c r="D10" s="19">
        <v>1.63</v>
      </c>
      <c r="E10" s="7">
        <f t="shared" si="0"/>
        <v>1.0032000000000001</v>
      </c>
    </row>
    <row r="11" spans="1:6" x14ac:dyDescent="0.2">
      <c r="A11" s="12">
        <f t="shared" si="1"/>
        <v>35674</v>
      </c>
      <c r="B11" s="18">
        <v>-0.81000000000000016</v>
      </c>
      <c r="C11" s="18">
        <v>0.65</v>
      </c>
      <c r="D11" s="18">
        <v>1.36</v>
      </c>
      <c r="E11" s="7">
        <f t="shared" si="0"/>
        <v>1.0065</v>
      </c>
    </row>
    <row r="12" spans="1:6" x14ac:dyDescent="0.2">
      <c r="A12" s="13">
        <f t="shared" si="1"/>
        <v>35765</v>
      </c>
      <c r="B12" s="19">
        <v>-1.82</v>
      </c>
      <c r="C12" s="19">
        <v>0.35</v>
      </c>
      <c r="D12" s="19">
        <v>0.35</v>
      </c>
      <c r="E12" s="7">
        <f t="shared" si="0"/>
        <v>1.0035000000000001</v>
      </c>
    </row>
    <row r="13" spans="1:6" x14ac:dyDescent="0.2">
      <c r="A13" s="12">
        <f t="shared" si="1"/>
        <v>35855</v>
      </c>
      <c r="B13" s="18">
        <v>-2.46</v>
      </c>
      <c r="C13" s="18">
        <v>-1.37</v>
      </c>
      <c r="D13" s="18">
        <v>-0.28999999999999998</v>
      </c>
      <c r="E13" s="7">
        <f t="shared" si="0"/>
        <v>0.98629999999999995</v>
      </c>
    </row>
    <row r="14" spans="1:6" x14ac:dyDescent="0.2">
      <c r="A14" s="13">
        <f t="shared" si="1"/>
        <v>35947</v>
      </c>
      <c r="B14" s="19">
        <v>-1.9900000000000002</v>
      </c>
      <c r="C14" s="19">
        <v>-0.38</v>
      </c>
      <c r="D14" s="19">
        <v>0.18</v>
      </c>
      <c r="E14" s="7">
        <f t="shared" si="0"/>
        <v>0.99619999999999997</v>
      </c>
    </row>
    <row r="15" spans="1:6" x14ac:dyDescent="0.2">
      <c r="A15" s="12">
        <f t="shared" si="1"/>
        <v>36039</v>
      </c>
      <c r="B15" s="18">
        <v>-2.54</v>
      </c>
      <c r="C15" s="18">
        <v>-0.68</v>
      </c>
      <c r="D15" s="18">
        <v>-0.37</v>
      </c>
      <c r="E15" s="7">
        <f t="shared" si="0"/>
        <v>0.99319999999999997</v>
      </c>
    </row>
    <row r="16" spans="1:6" x14ac:dyDescent="0.2">
      <c r="A16" s="13">
        <f t="shared" si="1"/>
        <v>36130</v>
      </c>
      <c r="B16" s="19">
        <v>-3.19</v>
      </c>
      <c r="C16" s="19">
        <v>-1.8000000000000003</v>
      </c>
      <c r="D16" s="19">
        <v>-1.02</v>
      </c>
      <c r="E16" s="7">
        <f t="shared" si="0"/>
        <v>0.98199999999999998</v>
      </c>
    </row>
    <row r="17" spans="1:5" x14ac:dyDescent="0.2">
      <c r="A17" s="12">
        <f t="shared" si="1"/>
        <v>36220</v>
      </c>
      <c r="B17" s="18">
        <v>-3.06</v>
      </c>
      <c r="C17" s="18">
        <v>-1.96</v>
      </c>
      <c r="D17" s="18">
        <v>-0.89</v>
      </c>
      <c r="E17" s="7">
        <f t="shared" si="0"/>
        <v>0.98040000000000005</v>
      </c>
    </row>
    <row r="18" spans="1:5" x14ac:dyDescent="0.2">
      <c r="A18" s="13">
        <f t="shared" si="1"/>
        <v>36312</v>
      </c>
      <c r="B18" s="18">
        <v>-2.69</v>
      </c>
      <c r="C18" s="18">
        <v>-1.9</v>
      </c>
      <c r="D18" s="18">
        <v>-0.52</v>
      </c>
      <c r="E18" s="7">
        <f t="shared" si="0"/>
        <v>0.98099999999999998</v>
      </c>
    </row>
    <row r="19" spans="1:5" x14ac:dyDescent="0.2">
      <c r="A19" s="12">
        <f t="shared" si="1"/>
        <v>36404</v>
      </c>
      <c r="B19" s="19">
        <v>-1.95</v>
      </c>
      <c r="C19" s="19">
        <v>-1.95</v>
      </c>
      <c r="D19" s="19">
        <v>0.22</v>
      </c>
      <c r="E19" s="7">
        <f t="shared" si="0"/>
        <v>0.98050000000000004</v>
      </c>
    </row>
    <row r="20" spans="1:5" x14ac:dyDescent="0.2">
      <c r="A20" s="13">
        <f t="shared" si="1"/>
        <v>36495</v>
      </c>
      <c r="B20" s="18">
        <v>-2.16</v>
      </c>
      <c r="C20" s="18">
        <v>-1.94</v>
      </c>
      <c r="D20" s="18">
        <v>0.01</v>
      </c>
      <c r="E20" s="7">
        <f t="shared" si="0"/>
        <v>0.98060000000000003</v>
      </c>
    </row>
    <row r="21" spans="1:5" x14ac:dyDescent="0.2">
      <c r="A21" s="12">
        <f t="shared" si="1"/>
        <v>36586</v>
      </c>
      <c r="B21" s="19">
        <v>-2.2200000000000002</v>
      </c>
      <c r="C21" s="19">
        <v>-1.45</v>
      </c>
      <c r="D21" s="19">
        <v>-0.05</v>
      </c>
      <c r="E21" s="7">
        <f t="shared" si="0"/>
        <v>0.98550000000000004</v>
      </c>
    </row>
    <row r="22" spans="1:5" x14ac:dyDescent="0.2">
      <c r="A22" s="13">
        <f t="shared" si="1"/>
        <v>36678</v>
      </c>
      <c r="B22" s="18">
        <v>-1.6200000000000003</v>
      </c>
      <c r="C22" s="18">
        <v>-0.75</v>
      </c>
      <c r="D22" s="18">
        <v>0.55000000000000004</v>
      </c>
      <c r="E22" s="7">
        <f t="shared" si="0"/>
        <v>0.99250000000000005</v>
      </c>
    </row>
    <row r="23" spans="1:5" x14ac:dyDescent="0.2">
      <c r="A23" s="12">
        <f t="shared" si="1"/>
        <v>36770</v>
      </c>
      <c r="B23" s="19">
        <v>-1.66</v>
      </c>
      <c r="C23" s="19">
        <v>-0.01</v>
      </c>
      <c r="D23" s="19">
        <v>0.51</v>
      </c>
      <c r="E23" s="7">
        <f t="shared" si="0"/>
        <v>0.99990000000000001</v>
      </c>
    </row>
    <row r="24" spans="1:5" x14ac:dyDescent="0.2">
      <c r="A24" s="13">
        <f t="shared" si="1"/>
        <v>36861</v>
      </c>
      <c r="B24" s="18">
        <v>-1.69</v>
      </c>
      <c r="C24" s="18">
        <v>0.44</v>
      </c>
      <c r="D24" s="18">
        <v>0.46999999999999992</v>
      </c>
      <c r="E24" s="7">
        <f t="shared" si="0"/>
        <v>1.0044</v>
      </c>
    </row>
    <row r="25" spans="1:5" x14ac:dyDescent="0.2">
      <c r="A25" s="12">
        <f t="shared" si="1"/>
        <v>36951</v>
      </c>
      <c r="B25" s="19">
        <v>-1.25</v>
      </c>
      <c r="C25" s="19">
        <v>0.1</v>
      </c>
      <c r="D25" s="19">
        <v>0.91</v>
      </c>
      <c r="E25" s="7">
        <f t="shared" si="0"/>
        <v>1.0009999999999999</v>
      </c>
    </row>
    <row r="26" spans="1:5" x14ac:dyDescent="0.2">
      <c r="A26" s="13">
        <f t="shared" si="1"/>
        <v>37043</v>
      </c>
      <c r="B26" s="18">
        <v>-2.36</v>
      </c>
      <c r="C26" s="18">
        <v>-0.89</v>
      </c>
      <c r="D26" s="18">
        <v>-0.19</v>
      </c>
      <c r="E26" s="7">
        <f t="shared" si="0"/>
        <v>0.99109999999999998</v>
      </c>
    </row>
    <row r="27" spans="1:5" x14ac:dyDescent="0.2">
      <c r="A27" s="12">
        <f t="shared" si="1"/>
        <v>37135</v>
      </c>
      <c r="B27" s="19">
        <v>-3.4099999999999997</v>
      </c>
      <c r="C27" s="19">
        <v>-1.94</v>
      </c>
      <c r="D27" s="19">
        <v>-1.24</v>
      </c>
      <c r="E27" s="7">
        <f t="shared" si="0"/>
        <v>0.98060000000000003</v>
      </c>
    </row>
    <row r="28" spans="1:5" x14ac:dyDescent="0.2">
      <c r="A28" s="13">
        <f t="shared" si="1"/>
        <v>37226</v>
      </c>
      <c r="B28" s="18">
        <v>-3.39</v>
      </c>
      <c r="C28" s="18">
        <v>-2.66</v>
      </c>
      <c r="D28" s="18">
        <v>-1.22</v>
      </c>
      <c r="E28" s="7">
        <f t="shared" si="0"/>
        <v>0.97340000000000004</v>
      </c>
    </row>
    <row r="29" spans="1:5" x14ac:dyDescent="0.2">
      <c r="A29" s="12">
        <f t="shared" si="1"/>
        <v>37316</v>
      </c>
      <c r="B29" s="19">
        <v>-2.93</v>
      </c>
      <c r="C29" s="19">
        <v>-1.2</v>
      </c>
      <c r="D29" s="19">
        <v>-0.76</v>
      </c>
      <c r="E29" s="7">
        <f t="shared" si="0"/>
        <v>0.98799999999999999</v>
      </c>
    </row>
    <row r="30" spans="1:5" x14ac:dyDescent="0.2">
      <c r="A30" s="13">
        <f t="shared" si="1"/>
        <v>37408</v>
      </c>
      <c r="B30" s="18">
        <v>-2.88</v>
      </c>
      <c r="C30" s="18">
        <v>-1.46</v>
      </c>
      <c r="D30" s="18">
        <v>-0.72</v>
      </c>
      <c r="E30" s="7">
        <f t="shared" si="0"/>
        <v>0.98540000000000005</v>
      </c>
    </row>
    <row r="31" spans="1:5" x14ac:dyDescent="0.2">
      <c r="A31" s="12">
        <f t="shared" si="1"/>
        <v>37500</v>
      </c>
      <c r="B31" s="18">
        <v>-3.26</v>
      </c>
      <c r="C31" s="18">
        <v>-1.0900000000000001</v>
      </c>
      <c r="D31" s="18">
        <v>-1.0900000000000001</v>
      </c>
      <c r="E31" s="7">
        <f t="shared" si="0"/>
        <v>0.98909999999999998</v>
      </c>
    </row>
    <row r="32" spans="1:5" x14ac:dyDescent="0.2">
      <c r="A32" s="13">
        <f t="shared" si="1"/>
        <v>37591</v>
      </c>
      <c r="B32" s="19">
        <v>-2.69</v>
      </c>
      <c r="C32" s="19">
        <v>-0.6</v>
      </c>
      <c r="D32" s="19">
        <v>-0.52</v>
      </c>
      <c r="E32" s="7">
        <f t="shared" si="0"/>
        <v>0.99399999999999999</v>
      </c>
    </row>
    <row r="33" spans="1:6" x14ac:dyDescent="0.2">
      <c r="A33" s="12">
        <f t="shared" si="1"/>
        <v>37681</v>
      </c>
      <c r="B33" s="18">
        <v>-2.14</v>
      </c>
      <c r="C33" s="18">
        <v>-1.56</v>
      </c>
      <c r="D33" s="18">
        <v>0.03</v>
      </c>
      <c r="E33" s="7">
        <f t="shared" si="0"/>
        <v>0.98440000000000005</v>
      </c>
      <c r="F33" s="3" t="s">
        <v>3</v>
      </c>
    </row>
    <row r="34" spans="1:6" x14ac:dyDescent="0.2">
      <c r="A34" s="13">
        <f t="shared" si="1"/>
        <v>37773</v>
      </c>
      <c r="B34" s="19">
        <v>-2.91</v>
      </c>
      <c r="C34" s="19">
        <v>-2.75</v>
      </c>
      <c r="D34" s="19">
        <v>-0.74</v>
      </c>
      <c r="E34" s="7">
        <f t="shared" si="0"/>
        <v>0.97250000000000003</v>
      </c>
    </row>
    <row r="35" spans="1:6" x14ac:dyDescent="0.2">
      <c r="A35" s="12">
        <f t="shared" si="1"/>
        <v>37865</v>
      </c>
      <c r="B35" s="18">
        <v>-3.2199999999999998</v>
      </c>
      <c r="C35" s="18">
        <v>-2.6</v>
      </c>
      <c r="D35" s="18">
        <v>-1.05</v>
      </c>
      <c r="E35" s="7">
        <f t="shared" si="0"/>
        <v>0.97399999999999998</v>
      </c>
    </row>
    <row r="36" spans="1:6" x14ac:dyDescent="0.2">
      <c r="A36" s="13">
        <f t="shared" si="1"/>
        <v>37956</v>
      </c>
      <c r="B36" s="19">
        <v>-1.96</v>
      </c>
      <c r="C36" s="19">
        <v>-1.96</v>
      </c>
      <c r="D36" s="19">
        <v>0.21</v>
      </c>
      <c r="E36" s="7">
        <f t="shared" si="0"/>
        <v>0.98040000000000005</v>
      </c>
    </row>
    <row r="37" spans="1:6" x14ac:dyDescent="0.2">
      <c r="A37" s="12">
        <f t="shared" si="1"/>
        <v>38047</v>
      </c>
      <c r="B37" s="18">
        <v>-1.8000000000000003</v>
      </c>
      <c r="C37" s="18">
        <v>-1.46</v>
      </c>
      <c r="D37" s="18">
        <v>0.37</v>
      </c>
      <c r="E37" s="7">
        <f t="shared" si="0"/>
        <v>0.98540000000000005</v>
      </c>
    </row>
    <row r="38" spans="1:6" x14ac:dyDescent="0.2">
      <c r="A38" s="13">
        <f t="shared" si="1"/>
        <v>38139</v>
      </c>
      <c r="B38" s="19">
        <v>-1.58</v>
      </c>
      <c r="C38" s="19">
        <v>-0.17</v>
      </c>
      <c r="D38" s="19">
        <v>0.59</v>
      </c>
      <c r="E38" s="7">
        <f t="shared" si="0"/>
        <v>0.99829999999999997</v>
      </c>
    </row>
    <row r="39" spans="1:6" x14ac:dyDescent="0.2">
      <c r="A39" s="12">
        <f t="shared" si="1"/>
        <v>38231</v>
      </c>
      <c r="B39" s="18">
        <v>-1.28</v>
      </c>
      <c r="C39" s="18">
        <v>0.38</v>
      </c>
      <c r="D39" s="18">
        <v>0.89</v>
      </c>
      <c r="E39" s="7">
        <f t="shared" si="0"/>
        <v>1.0038</v>
      </c>
    </row>
    <row r="40" spans="1:6" x14ac:dyDescent="0.2">
      <c r="A40" s="13">
        <f t="shared" si="1"/>
        <v>38322</v>
      </c>
      <c r="B40" s="19">
        <v>-1</v>
      </c>
      <c r="C40" s="19">
        <v>0.37</v>
      </c>
      <c r="D40" s="19">
        <v>1.17</v>
      </c>
      <c r="E40" s="7">
        <f t="shared" si="0"/>
        <v>1.0037</v>
      </c>
    </row>
    <row r="41" spans="1:6" x14ac:dyDescent="0.2">
      <c r="A41" s="12">
        <f t="shared" si="1"/>
        <v>38412</v>
      </c>
      <c r="B41" s="18">
        <v>-0.73</v>
      </c>
      <c r="C41" s="18">
        <v>0.42</v>
      </c>
      <c r="D41" s="18">
        <v>1.44</v>
      </c>
      <c r="E41" s="7">
        <f t="shared" si="0"/>
        <v>1.0042</v>
      </c>
    </row>
    <row r="42" spans="1:6" x14ac:dyDescent="0.2">
      <c r="A42" s="13">
        <f t="shared" si="1"/>
        <v>38504</v>
      </c>
      <c r="B42" s="19">
        <v>-1.48</v>
      </c>
      <c r="C42" s="19">
        <v>-0.02</v>
      </c>
      <c r="D42" s="19">
        <v>0.68</v>
      </c>
      <c r="E42" s="7">
        <f t="shared" si="0"/>
        <v>0.99980000000000002</v>
      </c>
    </row>
    <row r="43" spans="1:6" x14ac:dyDescent="0.2">
      <c r="A43" s="12">
        <f t="shared" si="1"/>
        <v>38596</v>
      </c>
      <c r="B43" s="18">
        <v>-1.9799999999999998</v>
      </c>
      <c r="C43" s="18">
        <v>-0.98999999999999988</v>
      </c>
      <c r="D43" s="18">
        <v>0.19</v>
      </c>
      <c r="E43" s="7">
        <f t="shared" si="0"/>
        <v>0.99009999999999998</v>
      </c>
    </row>
    <row r="44" spans="1:6" x14ac:dyDescent="0.2">
      <c r="A44" s="13">
        <f t="shared" si="1"/>
        <v>38687</v>
      </c>
      <c r="B44" s="18">
        <v>-1.87</v>
      </c>
      <c r="C44" s="18">
        <v>-0.91</v>
      </c>
      <c r="D44" s="18">
        <v>0.3</v>
      </c>
      <c r="E44" s="7">
        <f t="shared" si="0"/>
        <v>0.9909</v>
      </c>
    </row>
    <row r="45" spans="1:6" x14ac:dyDescent="0.2">
      <c r="A45" s="12">
        <f t="shared" si="1"/>
        <v>38777</v>
      </c>
      <c r="B45" s="19">
        <v>-1.03</v>
      </c>
      <c r="C45" s="19">
        <v>-0.38</v>
      </c>
      <c r="D45" s="19">
        <v>1.1399999999999999</v>
      </c>
      <c r="E45" s="7">
        <f t="shared" si="0"/>
        <v>0.99619999999999997</v>
      </c>
    </row>
    <row r="46" spans="1:6" x14ac:dyDescent="0.2">
      <c r="A46" s="13">
        <f t="shared" si="1"/>
        <v>38869</v>
      </c>
      <c r="B46" s="18">
        <v>-1.5700000000000003</v>
      </c>
      <c r="C46" s="18">
        <v>-0.93</v>
      </c>
      <c r="D46" s="18">
        <v>0.6</v>
      </c>
      <c r="E46" s="7">
        <f t="shared" si="0"/>
        <v>0.99070000000000003</v>
      </c>
    </row>
    <row r="47" spans="1:6" x14ac:dyDescent="0.2">
      <c r="A47" s="12">
        <f t="shared" si="1"/>
        <v>38961</v>
      </c>
      <c r="B47" s="19">
        <v>-0.98</v>
      </c>
      <c r="C47" s="19">
        <v>-0.44</v>
      </c>
      <c r="D47" s="19">
        <v>1.18</v>
      </c>
      <c r="E47" s="7">
        <f t="shared" si="0"/>
        <v>0.99560000000000004</v>
      </c>
    </row>
    <row r="48" spans="1:6" x14ac:dyDescent="0.2">
      <c r="A48" s="13">
        <f t="shared" si="1"/>
        <v>39052</v>
      </c>
      <c r="B48" s="18">
        <v>-0.69</v>
      </c>
      <c r="C48" s="18">
        <v>-0.3</v>
      </c>
      <c r="D48" s="18">
        <v>1.47</v>
      </c>
      <c r="E48" s="7">
        <f t="shared" si="0"/>
        <v>0.997</v>
      </c>
    </row>
    <row r="49" spans="1:5" x14ac:dyDescent="0.2">
      <c r="A49" s="12">
        <f t="shared" si="1"/>
        <v>39142</v>
      </c>
      <c r="B49" s="19">
        <v>-0.19</v>
      </c>
      <c r="C49" s="19">
        <v>0.13</v>
      </c>
      <c r="D49" s="19">
        <v>1.97</v>
      </c>
      <c r="E49" s="7">
        <f t="shared" si="0"/>
        <v>1.0013000000000001</v>
      </c>
    </row>
    <row r="50" spans="1:5" x14ac:dyDescent="0.2">
      <c r="A50" s="13">
        <f t="shared" si="1"/>
        <v>39234</v>
      </c>
      <c r="B50" s="18">
        <v>-0.21</v>
      </c>
      <c r="C50" s="18">
        <v>0.35</v>
      </c>
      <c r="D50" s="18">
        <v>1.96</v>
      </c>
      <c r="E50" s="7">
        <f t="shared" si="0"/>
        <v>1.0035000000000001</v>
      </c>
    </row>
    <row r="51" spans="1:5" x14ac:dyDescent="0.2">
      <c r="A51" s="12">
        <f t="shared" si="1"/>
        <v>39326</v>
      </c>
      <c r="B51" s="19">
        <v>-0.01</v>
      </c>
      <c r="C51" s="19">
        <v>0.7</v>
      </c>
      <c r="D51" s="19">
        <v>2.16</v>
      </c>
      <c r="E51" s="7">
        <f t="shared" si="0"/>
        <v>1.0069999999999999</v>
      </c>
    </row>
    <row r="52" spans="1:5" x14ac:dyDescent="0.2">
      <c r="A52" s="13">
        <f t="shared" si="1"/>
        <v>39417</v>
      </c>
      <c r="B52" s="18">
        <v>0.64</v>
      </c>
      <c r="C52" s="18">
        <v>1.34</v>
      </c>
      <c r="D52" s="18">
        <v>2.81</v>
      </c>
      <c r="E52" s="7">
        <f t="shared" si="0"/>
        <v>1.0134000000000001</v>
      </c>
    </row>
    <row r="53" spans="1:5" x14ac:dyDescent="0.2">
      <c r="A53" s="12">
        <f t="shared" si="1"/>
        <v>39508</v>
      </c>
      <c r="B53" s="19">
        <v>0.88</v>
      </c>
      <c r="C53" s="19">
        <v>1.82</v>
      </c>
      <c r="D53" s="19">
        <v>3.05</v>
      </c>
      <c r="E53" s="7">
        <f t="shared" si="0"/>
        <v>1.0182</v>
      </c>
    </row>
    <row r="54" spans="1:5" x14ac:dyDescent="0.2">
      <c r="A54" s="13">
        <f t="shared" si="1"/>
        <v>39600</v>
      </c>
      <c r="B54" s="18">
        <v>0.56000000000000005</v>
      </c>
      <c r="C54" s="18">
        <v>2.11</v>
      </c>
      <c r="D54" s="18">
        <v>2.73</v>
      </c>
      <c r="E54" s="7">
        <f t="shared" si="0"/>
        <v>1.0210999999999999</v>
      </c>
    </row>
    <row r="55" spans="1:5" x14ac:dyDescent="0.2">
      <c r="A55" s="12">
        <f t="shared" si="1"/>
        <v>39692</v>
      </c>
      <c r="B55" s="19">
        <v>0.42</v>
      </c>
      <c r="C55" s="19">
        <v>2.14</v>
      </c>
      <c r="D55" s="19">
        <v>2.59</v>
      </c>
      <c r="E55" s="7">
        <f t="shared" si="0"/>
        <v>1.0214000000000001</v>
      </c>
    </row>
    <row r="56" spans="1:5" x14ac:dyDescent="0.2">
      <c r="A56" s="13">
        <f t="shared" si="1"/>
        <v>39783</v>
      </c>
      <c r="B56" s="18">
        <v>-1.44</v>
      </c>
      <c r="C56" s="18">
        <v>-1.44</v>
      </c>
      <c r="D56" s="18">
        <v>0.73</v>
      </c>
      <c r="E56" s="7">
        <f t="shared" si="0"/>
        <v>0.98560000000000003</v>
      </c>
    </row>
    <row r="57" spans="1:5" x14ac:dyDescent="0.2">
      <c r="A57" s="12">
        <f t="shared" si="1"/>
        <v>39873</v>
      </c>
      <c r="B57" s="18">
        <v>-3.36</v>
      </c>
      <c r="C57" s="18">
        <v>-3.36</v>
      </c>
      <c r="D57" s="18">
        <v>-1.19</v>
      </c>
      <c r="E57" s="7">
        <f t="shared" si="0"/>
        <v>0.96640000000000004</v>
      </c>
    </row>
    <row r="58" spans="1:5" x14ac:dyDescent="0.2">
      <c r="A58" s="13">
        <f t="shared" si="1"/>
        <v>39965</v>
      </c>
      <c r="B58" s="19">
        <v>-3.16</v>
      </c>
      <c r="C58" s="19">
        <v>-3.1</v>
      </c>
      <c r="D58" s="19">
        <v>-0.98999999999999988</v>
      </c>
      <c r="E58" s="7">
        <f t="shared" si="0"/>
        <v>0.96899999999999997</v>
      </c>
    </row>
    <row r="59" spans="1:5" x14ac:dyDescent="0.2">
      <c r="A59" s="12">
        <f t="shared" si="1"/>
        <v>40057</v>
      </c>
      <c r="B59" s="18">
        <v>-2.25</v>
      </c>
      <c r="C59" s="18">
        <v>-2.13</v>
      </c>
      <c r="D59" s="18">
        <v>-0.08</v>
      </c>
      <c r="E59" s="7">
        <f t="shared" si="0"/>
        <v>0.97870000000000001</v>
      </c>
    </row>
    <row r="60" spans="1:5" x14ac:dyDescent="0.2">
      <c r="A60" s="13">
        <f t="shared" si="1"/>
        <v>40148</v>
      </c>
      <c r="B60" s="19">
        <v>-1.1499999999999999</v>
      </c>
      <c r="C60" s="19">
        <v>-0.75</v>
      </c>
      <c r="D60" s="19">
        <v>1.02</v>
      </c>
      <c r="E60" s="7">
        <f t="shared" si="0"/>
        <v>0.99250000000000005</v>
      </c>
    </row>
    <row r="61" spans="1:5" x14ac:dyDescent="0.2">
      <c r="A61" s="12">
        <f t="shared" si="1"/>
        <v>40238</v>
      </c>
      <c r="B61" s="18">
        <v>-0.46999999999999992</v>
      </c>
      <c r="C61" s="18">
        <v>0.17</v>
      </c>
      <c r="D61" s="18">
        <v>1.7000000000000002</v>
      </c>
      <c r="E61" s="7">
        <f t="shared" si="0"/>
        <v>1.0017</v>
      </c>
    </row>
    <row r="62" spans="1:5" x14ac:dyDescent="0.2">
      <c r="A62" s="13">
        <f t="shared" si="1"/>
        <v>40330</v>
      </c>
      <c r="B62" s="19">
        <v>-0.14000000000000001</v>
      </c>
      <c r="C62" s="19">
        <v>0.42</v>
      </c>
      <c r="D62" s="19">
        <v>2.0299999999999998</v>
      </c>
      <c r="E62" s="7">
        <f t="shared" si="0"/>
        <v>1.0042</v>
      </c>
    </row>
    <row r="63" spans="1:5" x14ac:dyDescent="0.2">
      <c r="A63" s="12">
        <f t="shared" si="1"/>
        <v>40422</v>
      </c>
      <c r="B63" s="18">
        <v>-0.09</v>
      </c>
      <c r="C63" s="18">
        <v>0.48</v>
      </c>
      <c r="D63" s="18">
        <v>2.0699999999999998</v>
      </c>
      <c r="E63" s="7">
        <f t="shared" si="0"/>
        <v>1.0047999999999999</v>
      </c>
    </row>
    <row r="64" spans="1:5" x14ac:dyDescent="0.2">
      <c r="A64" s="13">
        <f t="shared" si="1"/>
        <v>40513</v>
      </c>
      <c r="B64" s="19">
        <v>0.3</v>
      </c>
      <c r="C64" s="19">
        <v>1</v>
      </c>
      <c r="D64" s="19">
        <v>2.46</v>
      </c>
      <c r="E64" s="7">
        <f t="shared" si="0"/>
        <v>1.01</v>
      </c>
    </row>
    <row r="65" spans="1:5" x14ac:dyDescent="0.2">
      <c r="A65" s="12">
        <f t="shared" si="1"/>
        <v>40603</v>
      </c>
      <c r="B65" s="18">
        <v>-0.01</v>
      </c>
      <c r="C65" s="18">
        <v>1.02</v>
      </c>
      <c r="D65" s="18">
        <v>2.16</v>
      </c>
      <c r="E65" s="7">
        <f t="shared" si="0"/>
        <v>1.0102</v>
      </c>
    </row>
    <row r="66" spans="1:5" x14ac:dyDescent="0.2">
      <c r="A66" s="13">
        <f t="shared" si="1"/>
        <v>40695</v>
      </c>
      <c r="B66" s="19">
        <v>0.01</v>
      </c>
      <c r="C66" s="19">
        <v>1.26</v>
      </c>
      <c r="D66" s="19">
        <v>2.1800000000000002</v>
      </c>
      <c r="E66" s="7">
        <f t="shared" si="0"/>
        <v>1.0125999999999999</v>
      </c>
    </row>
    <row r="67" spans="1:5" x14ac:dyDescent="0.2">
      <c r="A67" s="12">
        <f t="shared" si="1"/>
        <v>40787</v>
      </c>
      <c r="B67" s="18">
        <v>-0.38</v>
      </c>
      <c r="C67" s="18">
        <v>0.49</v>
      </c>
      <c r="D67" s="18">
        <v>1.78</v>
      </c>
      <c r="E67" s="7">
        <f t="shared" si="0"/>
        <v>1.0048999999999999</v>
      </c>
    </row>
    <row r="68" spans="1:5" x14ac:dyDescent="0.2">
      <c r="A68" s="13">
        <f t="shared" si="1"/>
        <v>40878</v>
      </c>
      <c r="B68" s="19">
        <v>-0.34</v>
      </c>
      <c r="C68" s="19">
        <v>0.73</v>
      </c>
      <c r="D68" s="19">
        <v>1.83</v>
      </c>
      <c r="E68" s="7">
        <f t="shared" si="0"/>
        <v>1.0073000000000001</v>
      </c>
    </row>
    <row r="69" spans="1:5" x14ac:dyDescent="0.2">
      <c r="A69" s="12">
        <f t="shared" si="1"/>
        <v>40969</v>
      </c>
      <c r="B69" s="18">
        <v>-0.45999999999999996</v>
      </c>
      <c r="C69" s="18">
        <v>-0.38</v>
      </c>
      <c r="D69" s="18">
        <v>1.71</v>
      </c>
      <c r="E69" s="7">
        <f t="shared" si="0"/>
        <v>0.99619999999999997</v>
      </c>
    </row>
    <row r="70" spans="1:5" x14ac:dyDescent="0.2">
      <c r="A70" s="13">
        <f t="shared" si="1"/>
        <v>41061</v>
      </c>
      <c r="B70" s="18">
        <v>-0.45000000000000007</v>
      </c>
      <c r="C70" s="18">
        <v>0.15</v>
      </c>
      <c r="D70" s="18">
        <v>1.72</v>
      </c>
      <c r="E70" s="7">
        <f t="shared" ref="E70:E107" si="2">1+C70%</f>
        <v>1.0015000000000001</v>
      </c>
    </row>
    <row r="71" spans="1:5" x14ac:dyDescent="0.2">
      <c r="A71" s="12">
        <f t="shared" ref="A71:A121" si="3">EDATE(A70,3)</f>
        <v>41153</v>
      </c>
      <c r="B71" s="19">
        <v>-0.45000000000000007</v>
      </c>
      <c r="C71" s="19">
        <v>0.66</v>
      </c>
      <c r="D71" s="19">
        <v>1.72</v>
      </c>
      <c r="E71" s="7">
        <f t="shared" si="2"/>
        <v>1.0065999999999999</v>
      </c>
    </row>
    <row r="72" spans="1:5" x14ac:dyDescent="0.2">
      <c r="A72" s="13">
        <f t="shared" si="3"/>
        <v>41244</v>
      </c>
      <c r="B72" s="18">
        <v>-0.6</v>
      </c>
      <c r="C72" s="18">
        <v>0.44</v>
      </c>
      <c r="D72" s="18">
        <v>1.5700000000000003</v>
      </c>
      <c r="E72" s="7">
        <f t="shared" si="2"/>
        <v>1.0044</v>
      </c>
    </row>
    <row r="73" spans="1:5" x14ac:dyDescent="0.2">
      <c r="A73" s="12">
        <f t="shared" si="3"/>
        <v>41334</v>
      </c>
      <c r="B73" s="19">
        <v>-0.53</v>
      </c>
      <c r="C73" s="19">
        <v>0.8</v>
      </c>
      <c r="D73" s="19">
        <v>1.6399999999999997</v>
      </c>
      <c r="E73" s="7">
        <f t="shared" si="2"/>
        <v>1.008</v>
      </c>
    </row>
    <row r="74" spans="1:5" x14ac:dyDescent="0.2">
      <c r="A74" s="13">
        <f t="shared" si="3"/>
        <v>41426</v>
      </c>
      <c r="B74" s="18">
        <v>-0.55000000000000004</v>
      </c>
      <c r="C74" s="18">
        <v>1.25</v>
      </c>
      <c r="D74" s="18">
        <v>1.6200000000000003</v>
      </c>
      <c r="E74" s="7">
        <f t="shared" si="2"/>
        <v>1.0125</v>
      </c>
    </row>
    <row r="75" spans="1:5" x14ac:dyDescent="0.2">
      <c r="A75" s="12">
        <f t="shared" si="3"/>
        <v>41518</v>
      </c>
      <c r="B75" s="19">
        <v>-0.68</v>
      </c>
      <c r="C75" s="19">
        <v>1.36</v>
      </c>
      <c r="D75" s="19">
        <v>1.49</v>
      </c>
      <c r="E75" s="7">
        <f t="shared" si="2"/>
        <v>1.0136000000000001</v>
      </c>
    </row>
    <row r="76" spans="1:5" x14ac:dyDescent="0.2">
      <c r="A76" s="13">
        <f t="shared" si="3"/>
        <v>41609</v>
      </c>
      <c r="B76" s="18">
        <v>-0.52</v>
      </c>
      <c r="C76" s="18">
        <v>1.36</v>
      </c>
      <c r="D76" s="18">
        <v>1.6500000000000001</v>
      </c>
      <c r="E76" s="7">
        <f t="shared" si="2"/>
        <v>1.0136000000000001</v>
      </c>
    </row>
    <row r="77" spans="1:5" x14ac:dyDescent="0.2">
      <c r="A77" s="12">
        <f t="shared" si="3"/>
        <v>41699</v>
      </c>
      <c r="B77" s="19">
        <v>-0.5</v>
      </c>
      <c r="C77" s="19">
        <v>1.67</v>
      </c>
      <c r="D77" s="19">
        <v>1.67</v>
      </c>
      <c r="E77" s="7">
        <f t="shared" si="2"/>
        <v>1.0166999999999999</v>
      </c>
    </row>
    <row r="78" spans="1:5" x14ac:dyDescent="0.2">
      <c r="A78" s="13">
        <f t="shared" si="3"/>
        <v>41791</v>
      </c>
      <c r="B78" s="18">
        <v>-0.96</v>
      </c>
      <c r="C78" s="18">
        <v>0.85000000000000009</v>
      </c>
      <c r="D78" s="18">
        <v>1.21</v>
      </c>
      <c r="E78" s="7">
        <f t="shared" si="2"/>
        <v>1.0085</v>
      </c>
    </row>
    <row r="79" spans="1:5" x14ac:dyDescent="0.2">
      <c r="A79" s="12">
        <f t="shared" si="3"/>
        <v>41883</v>
      </c>
      <c r="B79" s="19">
        <v>-1.55</v>
      </c>
      <c r="C79" s="19">
        <v>0.62</v>
      </c>
      <c r="D79" s="19">
        <v>0.62</v>
      </c>
      <c r="E79" s="7">
        <f t="shared" si="2"/>
        <v>1.0062</v>
      </c>
    </row>
    <row r="80" spans="1:5" x14ac:dyDescent="0.2">
      <c r="A80" s="13">
        <f t="shared" si="3"/>
        <v>41974</v>
      </c>
      <c r="B80" s="18">
        <v>-1.96</v>
      </c>
      <c r="C80" s="18">
        <v>0.21</v>
      </c>
      <c r="D80" s="18">
        <v>0.21</v>
      </c>
      <c r="E80" s="7">
        <f t="shared" si="2"/>
        <v>1.0021</v>
      </c>
    </row>
    <row r="81" spans="1:5" x14ac:dyDescent="0.2">
      <c r="A81" s="12">
        <f t="shared" si="3"/>
        <v>42064</v>
      </c>
      <c r="B81" s="19">
        <v>-2.52</v>
      </c>
      <c r="C81" s="19">
        <v>-0.36</v>
      </c>
      <c r="D81" s="19">
        <v>-0.36</v>
      </c>
      <c r="E81" s="7">
        <f t="shared" si="2"/>
        <v>0.99639999999999995</v>
      </c>
    </row>
    <row r="82" spans="1:5" x14ac:dyDescent="0.2">
      <c r="A82" s="13">
        <f t="shared" si="3"/>
        <v>42156</v>
      </c>
      <c r="B82" s="18">
        <v>-3.72</v>
      </c>
      <c r="C82" s="18">
        <v>-1.55</v>
      </c>
      <c r="D82" s="18">
        <v>-1.55</v>
      </c>
      <c r="E82" s="7">
        <f t="shared" si="2"/>
        <v>0.98450000000000004</v>
      </c>
    </row>
    <row r="83" spans="1:5" x14ac:dyDescent="0.2">
      <c r="A83" s="12">
        <f t="shared" si="3"/>
        <v>42248</v>
      </c>
      <c r="B83" s="18">
        <v>-4.7699999999999996</v>
      </c>
      <c r="C83" s="18">
        <v>-2.77</v>
      </c>
      <c r="D83" s="18">
        <v>-2.6</v>
      </c>
      <c r="E83" s="7">
        <f t="shared" si="2"/>
        <v>0.97230000000000005</v>
      </c>
    </row>
    <row r="84" spans="1:5" x14ac:dyDescent="0.2">
      <c r="A84" s="13">
        <f t="shared" si="3"/>
        <v>42339</v>
      </c>
      <c r="B84" s="19">
        <v>-4.83</v>
      </c>
      <c r="C84" s="19">
        <v>-3.61</v>
      </c>
      <c r="D84" s="19">
        <v>-2.66</v>
      </c>
      <c r="E84" s="7">
        <f t="shared" si="2"/>
        <v>0.96389999999999998</v>
      </c>
    </row>
    <row r="85" spans="1:5" x14ac:dyDescent="0.2">
      <c r="A85" s="12">
        <f t="shared" si="3"/>
        <v>42430</v>
      </c>
      <c r="B85" s="18">
        <v>-5.12</v>
      </c>
      <c r="C85" s="18">
        <v>-4.58</v>
      </c>
      <c r="D85" s="18">
        <v>-2.95</v>
      </c>
      <c r="E85" s="7">
        <f t="shared" si="2"/>
        <v>0.95420000000000005</v>
      </c>
    </row>
    <row r="86" spans="1:5" x14ac:dyDescent="0.2">
      <c r="A86" s="13">
        <f t="shared" si="3"/>
        <v>42522</v>
      </c>
      <c r="B86" s="19">
        <v>-5.14</v>
      </c>
      <c r="C86" s="19">
        <v>-4.43</v>
      </c>
      <c r="D86" s="19">
        <v>-2.97</v>
      </c>
      <c r="E86" s="7">
        <f t="shared" si="2"/>
        <v>0.95569999999999999</v>
      </c>
    </row>
    <row r="87" spans="1:5" x14ac:dyDescent="0.2">
      <c r="A87" s="12">
        <f t="shared" si="3"/>
        <v>42614</v>
      </c>
      <c r="B87" s="18">
        <v>-4.96</v>
      </c>
      <c r="C87" s="18">
        <v>-4.4800000000000004</v>
      </c>
      <c r="D87" s="18">
        <v>-2.79</v>
      </c>
      <c r="E87" s="7">
        <f t="shared" si="2"/>
        <v>0.95520000000000005</v>
      </c>
    </row>
    <row r="88" spans="1:5" x14ac:dyDescent="0.2">
      <c r="A88" s="13">
        <f t="shared" si="3"/>
        <v>42705</v>
      </c>
      <c r="B88" s="19">
        <v>-5.12</v>
      </c>
      <c r="C88" s="19">
        <v>-4.1900000000000004</v>
      </c>
      <c r="D88" s="19">
        <v>-2.95</v>
      </c>
      <c r="E88" s="7">
        <f t="shared" si="2"/>
        <v>0.95809999999999995</v>
      </c>
    </row>
    <row r="89" spans="1:5" x14ac:dyDescent="0.2">
      <c r="A89" s="12">
        <f t="shared" si="3"/>
        <v>42795</v>
      </c>
      <c r="B89" s="18">
        <v>-4.5999999999999996</v>
      </c>
      <c r="C89" s="18">
        <v>-3.4799999999999995</v>
      </c>
      <c r="D89" s="18">
        <v>-2.4300000000000002</v>
      </c>
      <c r="E89" s="7">
        <f t="shared" si="2"/>
        <v>0.96520000000000006</v>
      </c>
    </row>
    <row r="90" spans="1:5" x14ac:dyDescent="0.2">
      <c r="A90" s="13">
        <f t="shared" si="3"/>
        <v>42887</v>
      </c>
      <c r="B90" s="19">
        <v>-4.49</v>
      </c>
      <c r="C90" s="19">
        <v>-2.64</v>
      </c>
      <c r="D90" s="19">
        <v>-2.3199999999999998</v>
      </c>
      <c r="E90" s="7">
        <f t="shared" si="2"/>
        <v>0.97360000000000002</v>
      </c>
    </row>
    <row r="91" spans="1:5" x14ac:dyDescent="0.2">
      <c r="A91" s="12">
        <f t="shared" si="3"/>
        <v>42979</v>
      </c>
      <c r="B91" s="18">
        <v>-4.5</v>
      </c>
      <c r="C91" s="18">
        <v>-2.33</v>
      </c>
      <c r="D91" s="18">
        <v>-2.33</v>
      </c>
      <c r="E91" s="7">
        <f t="shared" si="2"/>
        <v>0.97670000000000001</v>
      </c>
    </row>
    <row r="92" spans="1:5" x14ac:dyDescent="0.2">
      <c r="A92" s="13">
        <f t="shared" si="3"/>
        <v>43070</v>
      </c>
      <c r="B92" s="19">
        <v>-4.0199999999999996</v>
      </c>
      <c r="C92" s="19">
        <v>-1.8500000000000003</v>
      </c>
      <c r="D92" s="19">
        <v>-1.8500000000000003</v>
      </c>
      <c r="E92" s="7">
        <f t="shared" si="2"/>
        <v>0.98150000000000004</v>
      </c>
    </row>
    <row r="93" spans="1:5" x14ac:dyDescent="0.2">
      <c r="A93" s="12">
        <f t="shared" si="3"/>
        <v>43160</v>
      </c>
      <c r="B93" s="18">
        <v>-3.51</v>
      </c>
      <c r="C93" s="18">
        <v>-1.38</v>
      </c>
      <c r="D93" s="18">
        <v>-1.34</v>
      </c>
      <c r="E93" s="7">
        <f t="shared" si="2"/>
        <v>0.98619999999999997</v>
      </c>
    </row>
    <row r="94" spans="1:5" x14ac:dyDescent="0.2">
      <c r="A94" s="13">
        <f t="shared" si="3"/>
        <v>43252</v>
      </c>
      <c r="B94" s="19">
        <v>-3.4000000000000004</v>
      </c>
      <c r="C94" s="19">
        <v>-1.41</v>
      </c>
      <c r="D94" s="19">
        <v>-1.23</v>
      </c>
      <c r="E94" s="7">
        <f t="shared" si="2"/>
        <v>0.9859</v>
      </c>
    </row>
    <row r="95" spans="1:5" x14ac:dyDescent="0.2">
      <c r="A95" s="12">
        <f t="shared" si="3"/>
        <v>43344</v>
      </c>
      <c r="B95" s="18">
        <v>-3.62</v>
      </c>
      <c r="C95" s="18">
        <v>-1.46</v>
      </c>
      <c r="D95" s="18">
        <v>-1.46</v>
      </c>
      <c r="E95" s="7">
        <f t="shared" si="2"/>
        <v>0.98540000000000005</v>
      </c>
    </row>
    <row r="96" spans="1:5" x14ac:dyDescent="0.2">
      <c r="A96" s="13">
        <f t="shared" si="3"/>
        <v>43435</v>
      </c>
      <c r="B96" s="18">
        <v>-3.7000000000000006</v>
      </c>
      <c r="C96" s="18">
        <v>-1.53</v>
      </c>
      <c r="D96" s="18">
        <v>-1.53</v>
      </c>
      <c r="E96" s="7">
        <f t="shared" si="2"/>
        <v>0.98470000000000002</v>
      </c>
    </row>
    <row r="97" spans="1:5" x14ac:dyDescent="0.2">
      <c r="A97" s="12">
        <f t="shared" si="3"/>
        <v>43525</v>
      </c>
      <c r="B97" s="19">
        <v>-3.7900000000000005</v>
      </c>
      <c r="C97" s="19">
        <v>-1.6200000000000003</v>
      </c>
      <c r="D97" s="19">
        <v>-1.6200000000000003</v>
      </c>
      <c r="E97" s="7">
        <f t="shared" si="2"/>
        <v>0.98380000000000001</v>
      </c>
    </row>
    <row r="98" spans="1:5" x14ac:dyDescent="0.2">
      <c r="A98" s="13">
        <f t="shared" si="3"/>
        <v>43617</v>
      </c>
      <c r="B98" s="18">
        <v>-3.85</v>
      </c>
      <c r="C98" s="18">
        <v>-1.68</v>
      </c>
      <c r="D98" s="18">
        <v>-1.68</v>
      </c>
      <c r="E98" s="7">
        <f t="shared" si="2"/>
        <v>0.98319999999999996</v>
      </c>
    </row>
    <row r="99" spans="1:5" x14ac:dyDescent="0.2">
      <c r="A99" s="12">
        <f t="shared" si="3"/>
        <v>43709</v>
      </c>
      <c r="B99" s="19">
        <v>-3.6900000000000004</v>
      </c>
      <c r="C99" s="19">
        <v>-1.52</v>
      </c>
      <c r="D99" s="19">
        <v>-1.52</v>
      </c>
      <c r="E99" s="7">
        <f t="shared" si="2"/>
        <v>0.98480000000000001</v>
      </c>
    </row>
    <row r="100" spans="1:5" x14ac:dyDescent="0.2">
      <c r="A100" s="13">
        <f t="shared" si="3"/>
        <v>43800</v>
      </c>
      <c r="B100" s="18">
        <v>-3.52</v>
      </c>
      <c r="C100" s="18">
        <v>-1.35</v>
      </c>
      <c r="D100" s="18">
        <v>-1.35</v>
      </c>
      <c r="E100" s="7">
        <f t="shared" si="2"/>
        <v>0.98650000000000004</v>
      </c>
    </row>
    <row r="101" spans="1:5" x14ac:dyDescent="0.2">
      <c r="A101" s="12">
        <f t="shared" si="3"/>
        <v>43891</v>
      </c>
      <c r="B101" s="19">
        <v>-3.51</v>
      </c>
      <c r="C101" s="19">
        <v>-3.51</v>
      </c>
      <c r="D101" s="19">
        <v>-1.34</v>
      </c>
      <c r="E101" s="7">
        <f t="shared" si="2"/>
        <v>0.96489999999999998</v>
      </c>
    </row>
    <row r="102" spans="1:5" x14ac:dyDescent="0.2">
      <c r="A102" s="13">
        <f t="shared" si="3"/>
        <v>43983</v>
      </c>
      <c r="B102" s="18">
        <v>-9.99</v>
      </c>
      <c r="C102" s="18">
        <v>-9.99</v>
      </c>
      <c r="D102" s="18">
        <v>-7.82</v>
      </c>
      <c r="E102" s="7">
        <f t="shared" si="2"/>
        <v>0.90010000000000001</v>
      </c>
    </row>
    <row r="103" spans="1:5" x14ac:dyDescent="0.2">
      <c r="A103" s="12">
        <f t="shared" si="3"/>
        <v>44075</v>
      </c>
      <c r="B103" s="19">
        <v>-5.14</v>
      </c>
      <c r="C103" s="19">
        <v>-5.14</v>
      </c>
      <c r="D103" s="19">
        <v>-2.98</v>
      </c>
      <c r="E103" s="7">
        <f t="shared" si="2"/>
        <v>0.9486</v>
      </c>
    </row>
    <row r="104" spans="1:5" x14ac:dyDescent="0.2">
      <c r="A104" s="13">
        <f t="shared" si="3"/>
        <v>44166</v>
      </c>
      <c r="B104" s="18">
        <v>-3.38</v>
      </c>
      <c r="C104" s="18">
        <v>-2.65</v>
      </c>
      <c r="D104" s="18">
        <v>-1.22</v>
      </c>
      <c r="E104" s="7">
        <f t="shared" si="2"/>
        <v>0.97350000000000003</v>
      </c>
    </row>
    <row r="105" spans="1:5" x14ac:dyDescent="0.2">
      <c r="A105" s="12">
        <f t="shared" si="3"/>
        <v>44256</v>
      </c>
      <c r="B105" s="19">
        <v>-3.5900000000000003</v>
      </c>
      <c r="C105" s="19">
        <v>-2.2400000000000002</v>
      </c>
      <c r="D105" s="19">
        <v>-1.42</v>
      </c>
      <c r="E105" s="7">
        <f t="shared" si="2"/>
        <v>0.97760000000000002</v>
      </c>
    </row>
    <row r="106" spans="1:5" x14ac:dyDescent="0.2">
      <c r="A106" s="13">
        <f t="shared" si="3"/>
        <v>44348</v>
      </c>
      <c r="B106" s="18">
        <v>-4.0199999999999996</v>
      </c>
      <c r="C106" s="18">
        <v>-3.18</v>
      </c>
      <c r="D106" s="18">
        <v>-1.8500000000000003</v>
      </c>
      <c r="E106" s="7">
        <f t="shared" si="2"/>
        <v>0.96819999999999995</v>
      </c>
    </row>
    <row r="107" spans="1:5" x14ac:dyDescent="0.2">
      <c r="A107" s="12">
        <f t="shared" si="3"/>
        <v>44440</v>
      </c>
      <c r="B107" s="19">
        <v>-2.9</v>
      </c>
      <c r="C107" s="19">
        <v>-2.9</v>
      </c>
      <c r="D107" s="19">
        <v>-0.74</v>
      </c>
      <c r="E107" s="7">
        <f t="shared" si="2"/>
        <v>0.97099999999999997</v>
      </c>
    </row>
    <row r="108" spans="1:5" x14ac:dyDescent="0.2">
      <c r="A108" s="13">
        <f t="shared" si="3"/>
        <v>44531</v>
      </c>
      <c r="B108" s="18">
        <v>-2.4500000000000002</v>
      </c>
      <c r="C108" s="18">
        <v>-2.3199999999999998</v>
      </c>
      <c r="D108" s="18">
        <v>-0.28000000000000003</v>
      </c>
    </row>
    <row r="109" spans="1:5" x14ac:dyDescent="0.2">
      <c r="A109" s="12">
        <f t="shared" si="3"/>
        <v>44621</v>
      </c>
      <c r="B109" s="18">
        <v>-2.21</v>
      </c>
      <c r="C109" s="18">
        <v>-1.59</v>
      </c>
      <c r="D109" s="18">
        <v>-0.05</v>
      </c>
    </row>
    <row r="110" spans="1:5" x14ac:dyDescent="0.2">
      <c r="A110" s="13">
        <f t="shared" si="3"/>
        <v>44713</v>
      </c>
      <c r="B110" s="19">
        <v>-1.6200000000000003</v>
      </c>
      <c r="C110" s="19">
        <v>-0.98999999999999988</v>
      </c>
      <c r="D110" s="19">
        <v>0.55000000000000004</v>
      </c>
    </row>
    <row r="111" spans="1:5" x14ac:dyDescent="0.2">
      <c r="A111" s="12">
        <f t="shared" si="3"/>
        <v>44805</v>
      </c>
      <c r="B111" s="18">
        <v>-1.1000000000000001</v>
      </c>
      <c r="C111" s="18">
        <v>-0.52</v>
      </c>
      <c r="D111" s="18">
        <v>1.07</v>
      </c>
    </row>
    <row r="112" spans="1:5" x14ac:dyDescent="0.2">
      <c r="A112" s="13">
        <f t="shared" si="3"/>
        <v>44896</v>
      </c>
      <c r="B112" s="19">
        <v>-1.52</v>
      </c>
      <c r="C112" s="19">
        <v>-0.65</v>
      </c>
      <c r="D112" s="19">
        <v>0.65</v>
      </c>
    </row>
    <row r="113" spans="1:4" x14ac:dyDescent="0.2">
      <c r="A113" s="12">
        <f t="shared" si="3"/>
        <v>44986</v>
      </c>
      <c r="B113" s="18">
        <v>-1.77</v>
      </c>
      <c r="C113" s="18">
        <v>-0.28000000000000003</v>
      </c>
      <c r="D113" s="18">
        <v>0.4</v>
      </c>
    </row>
    <row r="114" spans="1:4" x14ac:dyDescent="0.2">
      <c r="A114" s="13">
        <f t="shared" si="3"/>
        <v>45078</v>
      </c>
      <c r="B114" s="19">
        <v>-1.18</v>
      </c>
      <c r="C114" s="19">
        <v>0.02</v>
      </c>
      <c r="D114" s="19">
        <v>0.98999999999999988</v>
      </c>
    </row>
    <row r="115" spans="1:4" x14ac:dyDescent="0.2">
      <c r="A115" s="12">
        <f t="shared" si="3"/>
        <v>45170</v>
      </c>
      <c r="B115" s="18">
        <v>-0.75</v>
      </c>
      <c r="C115" s="18">
        <v>-0.04</v>
      </c>
      <c r="D115" s="18">
        <v>1.42</v>
      </c>
    </row>
    <row r="116" spans="1:4" x14ac:dyDescent="0.2">
      <c r="A116" s="13">
        <f t="shared" si="3"/>
        <v>45261</v>
      </c>
      <c r="B116" s="19">
        <v>-0.56999999999999995</v>
      </c>
      <c r="C116" s="19">
        <v>-0.04</v>
      </c>
      <c r="D116" s="19">
        <v>1.6</v>
      </c>
    </row>
    <row r="117" spans="1:4" x14ac:dyDescent="0.2">
      <c r="A117" s="12">
        <f t="shared" si="3"/>
        <v>45352</v>
      </c>
      <c r="B117" s="18">
        <v>-0.28000000000000003</v>
      </c>
      <c r="C117" s="18">
        <v>0.14000000000000001</v>
      </c>
      <c r="D117" s="18">
        <v>1.8900000000000001</v>
      </c>
    </row>
    <row r="118" spans="1:4" x14ac:dyDescent="0.2">
      <c r="A118" s="13">
        <f t="shared" si="3"/>
        <v>45444</v>
      </c>
      <c r="B118" s="19">
        <v>0.18</v>
      </c>
      <c r="C118" s="19">
        <v>0.73</v>
      </c>
      <c r="D118" s="19">
        <v>2.35</v>
      </c>
    </row>
    <row r="119" spans="1:4" x14ac:dyDescent="0.2">
      <c r="A119" s="12">
        <f t="shared" si="3"/>
        <v>45536</v>
      </c>
      <c r="B119" s="18">
        <v>0.63</v>
      </c>
      <c r="C119" s="18">
        <v>0.86999999999999988</v>
      </c>
      <c r="D119" s="18">
        <v>2.8</v>
      </c>
    </row>
    <row r="120" spans="1:4" x14ac:dyDescent="0.2">
      <c r="A120" s="13">
        <f t="shared" si="3"/>
        <v>45627</v>
      </c>
      <c r="B120" s="19">
        <v>0.1</v>
      </c>
      <c r="C120" s="19">
        <v>0.65</v>
      </c>
      <c r="D120" s="19">
        <v>2.27</v>
      </c>
    </row>
    <row r="121" spans="1:4" x14ac:dyDescent="0.2">
      <c r="A121" s="12">
        <f t="shared" si="3"/>
        <v>45717</v>
      </c>
      <c r="B121" s="18">
        <v>-7.0000000000000007E-2</v>
      </c>
      <c r="C121" s="18">
        <v>1.07</v>
      </c>
      <c r="D121" s="18">
        <v>2.1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G107"/>
  <sheetViews>
    <sheetView showGridLines="0" zoomScaleNormal="100" workbookViewId="0">
      <pane xSplit="1" ySplit="4" topLeftCell="B5" activePane="bottomRight" state="frozen"/>
      <selection activeCell="D6" sqref="D6"/>
      <selection pane="topRight" activeCell="D6" sqref="D6"/>
      <selection pane="bottomLeft" activeCell="D6" sqref="D6"/>
      <selection pane="bottomRight"/>
    </sheetView>
  </sheetViews>
  <sheetFormatPr defaultRowHeight="12" x14ac:dyDescent="0.2"/>
  <cols>
    <col min="1" max="1" width="9.140625" style="3"/>
    <col min="2" max="2" width="18.85546875" style="2" bestFit="1" customWidth="1"/>
    <col min="3" max="3" width="15.5703125" style="2" bestFit="1" customWidth="1"/>
    <col min="4" max="4" width="22.7109375" style="3" bestFit="1" customWidth="1"/>
    <col min="5" max="5" width="16.42578125" style="3" bestFit="1" customWidth="1"/>
    <col min="6" max="6" width="16.42578125" style="3" customWidth="1"/>
    <col min="7" max="16384" width="9.140625" style="3"/>
  </cols>
  <sheetData>
    <row r="4" spans="1:7" x14ac:dyDescent="0.2">
      <c r="A4" s="8"/>
      <c r="B4" s="9" t="s">
        <v>0</v>
      </c>
      <c r="C4" s="9" t="s">
        <v>8</v>
      </c>
      <c r="D4" s="9" t="s">
        <v>9</v>
      </c>
      <c r="E4" s="9" t="s">
        <v>10</v>
      </c>
    </row>
    <row r="5" spans="1:7" x14ac:dyDescent="0.2">
      <c r="A5" s="16">
        <v>1997</v>
      </c>
      <c r="B5" s="10">
        <v>-0.25060500069338493</v>
      </c>
      <c r="C5" s="10">
        <v>0.11196571790639942</v>
      </c>
      <c r="D5" s="10">
        <v>0.14571237161789624</v>
      </c>
      <c r="E5" s="10">
        <v>-0.50828309021768059</v>
      </c>
      <c r="F5" s="5"/>
    </row>
    <row r="6" spans="1:7" x14ac:dyDescent="0.2">
      <c r="A6" s="17">
        <f>A5+1</f>
        <v>1998</v>
      </c>
      <c r="B6" s="11">
        <v>0.49754372678352743</v>
      </c>
      <c r="C6" s="11">
        <v>-0.27345893711303582</v>
      </c>
      <c r="D6" s="11">
        <v>0.92000231379871134</v>
      </c>
      <c r="E6" s="11">
        <v>-0.14899964990214812</v>
      </c>
      <c r="F6" s="5"/>
      <c r="G6" s="3" t="s">
        <v>15</v>
      </c>
    </row>
    <row r="7" spans="1:7" x14ac:dyDescent="0.2">
      <c r="A7" s="16">
        <f t="shared" ref="A7:A28" si="0">A6+1</f>
        <v>1999</v>
      </c>
      <c r="B7" s="10">
        <v>2.043982455277142</v>
      </c>
      <c r="C7" s="10">
        <v>-0.47143140824913754</v>
      </c>
      <c r="D7" s="10">
        <v>0.73713439827055227</v>
      </c>
      <c r="E7" s="10">
        <v>1.778279465255727</v>
      </c>
      <c r="F7" s="5"/>
    </row>
    <row r="8" spans="1:7" x14ac:dyDescent="0.2">
      <c r="A8" s="17">
        <f t="shared" si="0"/>
        <v>2000</v>
      </c>
      <c r="B8" s="11">
        <v>1.6981322153806699</v>
      </c>
      <c r="C8" s="11">
        <v>-3.4737207612401066E-2</v>
      </c>
      <c r="D8" s="11">
        <v>0.39546812518399821</v>
      </c>
      <c r="E8" s="11">
        <v>1.3374012978090728</v>
      </c>
      <c r="F8" s="5"/>
    </row>
    <row r="9" spans="1:7" x14ac:dyDescent="0.2">
      <c r="A9" s="16">
        <f t="shared" si="0"/>
        <v>2001</v>
      </c>
      <c r="B9" s="10">
        <v>1.6469528053565778</v>
      </c>
      <c r="C9" s="10">
        <v>-0.38429167114285057</v>
      </c>
      <c r="D9" s="10">
        <v>0.44241129435176951</v>
      </c>
      <c r="E9" s="10">
        <v>1.5888331821476587</v>
      </c>
      <c r="F9" s="5"/>
    </row>
    <row r="10" spans="1:7" x14ac:dyDescent="0.2">
      <c r="A10" s="17">
        <f t="shared" si="0"/>
        <v>2002</v>
      </c>
      <c r="B10" s="11">
        <v>2.1210238683912026</v>
      </c>
      <c r="C10" s="11">
        <v>-0.26216123167922101</v>
      </c>
      <c r="D10" s="11">
        <v>0.20070550925885897</v>
      </c>
      <c r="E10" s="11">
        <v>2.1824795908115648</v>
      </c>
      <c r="F10" s="5"/>
    </row>
    <row r="11" spans="1:7" x14ac:dyDescent="0.2">
      <c r="A11" s="16">
        <f t="shared" si="0"/>
        <v>2003</v>
      </c>
      <c r="B11" s="10">
        <v>2.2051238281336665</v>
      </c>
      <c r="C11" s="10">
        <v>-0.62370237413295815</v>
      </c>
      <c r="D11" s="10">
        <v>0.16730324412048836</v>
      </c>
      <c r="E11" s="10">
        <v>2.6615229581461364</v>
      </c>
      <c r="F11" s="5"/>
    </row>
    <row r="12" spans="1:7" x14ac:dyDescent="0.2">
      <c r="A12" s="17">
        <f t="shared" si="0"/>
        <v>2004</v>
      </c>
      <c r="B12" s="11">
        <v>2.6787360075044382</v>
      </c>
      <c r="C12" s="11">
        <v>5.4647869456570852E-2</v>
      </c>
      <c r="D12" s="11">
        <v>0.21656019751531011</v>
      </c>
      <c r="E12" s="11">
        <v>2.4075279405325571</v>
      </c>
      <c r="F12" s="5"/>
    </row>
    <row r="13" spans="1:7" x14ac:dyDescent="0.2">
      <c r="A13" s="16">
        <f t="shared" si="0"/>
        <v>2005</v>
      </c>
      <c r="B13" s="10">
        <v>2.5549614559408909</v>
      </c>
      <c r="C13" s="10">
        <v>-0.14035651850941022</v>
      </c>
      <c r="D13" s="10">
        <v>0.18099480824347478</v>
      </c>
      <c r="E13" s="10">
        <v>2.5143231662068262</v>
      </c>
      <c r="F13" s="5"/>
    </row>
    <row r="14" spans="1:7" x14ac:dyDescent="0.2">
      <c r="A14" s="17">
        <f t="shared" si="0"/>
        <v>2006</v>
      </c>
      <c r="B14" s="11">
        <v>2.1180497338816502</v>
      </c>
      <c r="C14" s="11">
        <v>-0.16040907162790141</v>
      </c>
      <c r="D14" s="11">
        <v>0.26568143718596865</v>
      </c>
      <c r="E14" s="11">
        <v>2.012777368323583</v>
      </c>
      <c r="F14" s="5"/>
    </row>
    <row r="15" spans="1:7" x14ac:dyDescent="0.2">
      <c r="A15" s="16">
        <f t="shared" si="0"/>
        <v>2007</v>
      </c>
      <c r="B15" s="10">
        <v>2.1989399314802744</v>
      </c>
      <c r="C15" s="10">
        <v>0.22278755393914507</v>
      </c>
      <c r="D15" s="10">
        <v>0.23805871896774725</v>
      </c>
      <c r="E15" s="10">
        <v>1.7380936585733822</v>
      </c>
      <c r="F15" s="5"/>
    </row>
    <row r="16" spans="1:7" x14ac:dyDescent="0.2">
      <c r="A16" s="17">
        <f t="shared" si="0"/>
        <v>2008</v>
      </c>
      <c r="B16" s="11">
        <v>2.3254187247039586</v>
      </c>
      <c r="C16" s="11">
        <v>0.47500716674734389</v>
      </c>
      <c r="D16" s="11">
        <v>-7.768600577818878E-2</v>
      </c>
      <c r="E16" s="11">
        <v>1.9280975637348035</v>
      </c>
      <c r="F16" s="5"/>
    </row>
    <row r="17" spans="1:6" x14ac:dyDescent="0.2">
      <c r="A17" s="16">
        <f t="shared" si="0"/>
        <v>2009</v>
      </c>
      <c r="B17" s="10">
        <v>1.2445305283423191</v>
      </c>
      <c r="C17" s="10">
        <v>-0.82159458180361766</v>
      </c>
      <c r="D17" s="10">
        <v>0.61398370935619129</v>
      </c>
      <c r="E17" s="10">
        <v>1.4521414007897455</v>
      </c>
      <c r="F17" s="5"/>
    </row>
    <row r="18" spans="1:6" x14ac:dyDescent="0.2">
      <c r="A18" s="17">
        <f t="shared" si="0"/>
        <v>2010</v>
      </c>
      <c r="B18" s="11">
        <v>2.0366787090506429</v>
      </c>
      <c r="C18" s="11">
        <v>9.8159170965897102E-2</v>
      </c>
      <c r="D18" s="11">
        <v>1.1604933531746271</v>
      </c>
      <c r="E18" s="11">
        <v>0.77802618491011866</v>
      </c>
      <c r="F18" s="5"/>
    </row>
    <row r="19" spans="1:6" x14ac:dyDescent="0.2">
      <c r="A19" s="16">
        <f t="shared" si="0"/>
        <v>2011</v>
      </c>
      <c r="B19" s="10">
        <v>2.1412986671923404</v>
      </c>
      <c r="C19" s="10">
        <v>0.26132952551090649</v>
      </c>
      <c r="D19" s="10">
        <v>0.67140800176735715</v>
      </c>
      <c r="E19" s="10">
        <v>1.2085611399140768</v>
      </c>
      <c r="F19" s="5"/>
    </row>
    <row r="20" spans="1:6" x14ac:dyDescent="0.2">
      <c r="A20" s="17">
        <f t="shared" si="0"/>
        <v>2012</v>
      </c>
      <c r="B20" s="11">
        <v>1.7948025153168079</v>
      </c>
      <c r="C20" s="11">
        <v>0.18243723610454321</v>
      </c>
      <c r="D20" s="11">
        <v>0.99177369444647734</v>
      </c>
      <c r="E20" s="11">
        <v>0.62059158476578735</v>
      </c>
      <c r="F20" s="5"/>
    </row>
    <row r="21" spans="1:6" x14ac:dyDescent="0.2">
      <c r="A21" s="16">
        <f t="shared" si="0"/>
        <v>2013</v>
      </c>
      <c r="B21" s="10">
        <v>1.4287105948749936</v>
      </c>
      <c r="C21" s="10">
        <v>0.47859671593612119</v>
      </c>
      <c r="D21" s="10">
        <v>1.0996822878087864</v>
      </c>
      <c r="E21" s="10">
        <v>-0.14956840886991399</v>
      </c>
      <c r="F21" s="5"/>
    </row>
    <row r="22" spans="1:6" x14ac:dyDescent="0.2">
      <c r="A22" s="17">
        <f t="shared" si="0"/>
        <v>2014</v>
      </c>
      <c r="B22" s="11">
        <v>-0.35700038264266615</v>
      </c>
      <c r="C22" s="11">
        <v>0.33875770448225456</v>
      </c>
      <c r="D22" s="11">
        <v>1.0129889316872673</v>
      </c>
      <c r="E22" s="11">
        <v>-1.708747018812188</v>
      </c>
      <c r="F22" s="5"/>
    </row>
    <row r="23" spans="1:6" x14ac:dyDescent="0.2">
      <c r="A23" s="16">
        <f t="shared" si="0"/>
        <v>2015</v>
      </c>
      <c r="B23" s="10">
        <v>-1.9036931558378531</v>
      </c>
      <c r="C23" s="10">
        <v>-0.76120625239391759</v>
      </c>
      <c r="D23" s="10">
        <v>-0.10106067619009054</v>
      </c>
      <c r="E23" s="10">
        <v>-1.041426227253845</v>
      </c>
      <c r="F23" s="5"/>
    </row>
    <row r="24" spans="1:6" x14ac:dyDescent="0.2">
      <c r="A24" s="17">
        <f>A23+1</f>
        <v>2016</v>
      </c>
      <c r="B24" s="11">
        <v>-2.4350350626540922</v>
      </c>
      <c r="C24" s="11">
        <v>-1.5519312090830408</v>
      </c>
      <c r="D24" s="11">
        <v>0.94541819250798775</v>
      </c>
      <c r="E24" s="11">
        <v>-1.8285220460790392</v>
      </c>
      <c r="F24" s="5"/>
    </row>
    <row r="25" spans="1:6" x14ac:dyDescent="0.2">
      <c r="A25" s="16">
        <f t="shared" si="0"/>
        <v>2017</v>
      </c>
      <c r="B25" s="10">
        <v>-1.7497079752498554</v>
      </c>
      <c r="C25" s="10">
        <v>-0.99781898951369241</v>
      </c>
      <c r="D25" s="10">
        <v>0.93179147849665878</v>
      </c>
      <c r="E25" s="10">
        <v>-1.6836804642328218</v>
      </c>
      <c r="F25" s="5"/>
    </row>
    <row r="26" spans="1:6" x14ac:dyDescent="0.2">
      <c r="A26" s="17">
        <f t="shared" si="0"/>
        <v>2018</v>
      </c>
      <c r="B26" s="11">
        <v>-1.6339583429022821</v>
      </c>
      <c r="C26" s="11">
        <v>-0.41213161749858318</v>
      </c>
      <c r="D26" s="11">
        <v>0.69168220902662769</v>
      </c>
      <c r="E26" s="11">
        <v>-1.9135089344303267</v>
      </c>
      <c r="F26" s="5"/>
    </row>
    <row r="27" spans="1:6" x14ac:dyDescent="0.2">
      <c r="A27" s="16">
        <f t="shared" si="0"/>
        <v>2019</v>
      </c>
      <c r="B27" s="10">
        <v>-1.1841636211037345</v>
      </c>
      <c r="C27" s="10">
        <v>-0.51015629038446875</v>
      </c>
      <c r="D27" s="10">
        <v>1.0743907589072539</v>
      </c>
      <c r="E27" s="10">
        <v>-1.7483980896265197</v>
      </c>
      <c r="F27" s="5"/>
    </row>
    <row r="28" spans="1:6" x14ac:dyDescent="0.2">
      <c r="A28" s="17">
        <f t="shared" si="0"/>
        <v>2020</v>
      </c>
      <c r="B28" s="11">
        <v>-9.3016498401987402</v>
      </c>
      <c r="C28" s="11">
        <v>-1.8807855601495369</v>
      </c>
      <c r="D28" s="11">
        <v>-6.9034104054607521</v>
      </c>
      <c r="E28" s="11">
        <v>-0.51745387458845138</v>
      </c>
      <c r="F28" s="5"/>
    </row>
    <row r="29" spans="1:6" x14ac:dyDescent="0.2">
      <c r="A29" s="16">
        <v>2021</v>
      </c>
      <c r="B29" s="10">
        <v>-0.38727379254707178</v>
      </c>
      <c r="C29" s="10">
        <v>-0.69183451730433743</v>
      </c>
      <c r="D29" s="10">
        <v>-0.41752171210462174</v>
      </c>
      <c r="E29" s="10">
        <v>0.72208243686188744</v>
      </c>
      <c r="F29" s="5"/>
    </row>
    <row r="30" spans="1:6" x14ac:dyDescent="0.2">
      <c r="A30" s="17">
        <v>2022</v>
      </c>
      <c r="B30" s="11">
        <v>0.53930480917314993</v>
      </c>
      <c r="C30" s="11">
        <v>-8.5559385705174518E-2</v>
      </c>
      <c r="D30" s="11">
        <v>0.22722371660985763</v>
      </c>
      <c r="E30" s="11">
        <v>0.39764047826846688</v>
      </c>
      <c r="F30" s="5"/>
    </row>
    <row r="31" spans="1:6" x14ac:dyDescent="0.2">
      <c r="A31" s="16">
        <v>2023</v>
      </c>
      <c r="B31" s="10">
        <v>-2.4111946468352516</v>
      </c>
      <c r="C31" s="10">
        <v>-0.11978108346291583</v>
      </c>
      <c r="D31" s="10">
        <v>-0.9208686190258889</v>
      </c>
      <c r="E31" s="10">
        <v>-1.3705449443464468</v>
      </c>
      <c r="F31" s="5"/>
    </row>
    <row r="32" spans="1:6" x14ac:dyDescent="0.2">
      <c r="A32" s="17">
        <v>2024</v>
      </c>
      <c r="B32" s="11">
        <v>-0.38956516129197072</v>
      </c>
      <c r="C32" s="11">
        <v>0.31031061957320394</v>
      </c>
      <c r="D32" s="11">
        <v>0.83115994430579476</v>
      </c>
      <c r="E32" s="11">
        <v>-1.5310357251709694</v>
      </c>
    </row>
    <row r="33" spans="1:7" x14ac:dyDescent="0.2">
      <c r="A33" s="16"/>
      <c r="B33" s="10"/>
      <c r="C33" s="10"/>
      <c r="D33" s="10"/>
      <c r="E33" s="10"/>
      <c r="G33" s="3" t="s">
        <v>3</v>
      </c>
    </row>
    <row r="34" spans="1:7" x14ac:dyDescent="0.2">
      <c r="A34" s="4"/>
      <c r="B34" s="5"/>
      <c r="C34" s="5"/>
      <c r="D34" s="5"/>
    </row>
    <row r="35" spans="1:7" x14ac:dyDescent="0.2">
      <c r="A35" s="1"/>
      <c r="B35" s="5"/>
      <c r="C35" s="5"/>
      <c r="D35" s="5"/>
    </row>
    <row r="36" spans="1:7" x14ac:dyDescent="0.2">
      <c r="A36" s="1"/>
      <c r="B36" s="5"/>
      <c r="C36" s="5"/>
      <c r="D36" s="5"/>
    </row>
    <row r="37" spans="1:7" x14ac:dyDescent="0.2">
      <c r="A37" s="1"/>
      <c r="B37" s="5"/>
      <c r="C37" s="5"/>
      <c r="D37" s="5"/>
    </row>
    <row r="38" spans="1:7" x14ac:dyDescent="0.2">
      <c r="A38" s="1"/>
      <c r="B38" s="5"/>
      <c r="C38" s="5"/>
      <c r="D38" s="5"/>
    </row>
    <row r="39" spans="1:7" x14ac:dyDescent="0.2">
      <c r="A39" s="1"/>
      <c r="B39" s="5"/>
      <c r="C39" s="5"/>
      <c r="D39" s="5"/>
    </row>
    <row r="40" spans="1:7" x14ac:dyDescent="0.2">
      <c r="A40" s="1"/>
      <c r="B40" s="5"/>
      <c r="C40" s="5"/>
      <c r="D40" s="5"/>
    </row>
    <row r="41" spans="1:7" x14ac:dyDescent="0.2">
      <c r="A41" s="1"/>
      <c r="B41" s="5"/>
      <c r="C41" s="5"/>
      <c r="D41" s="5"/>
    </row>
    <row r="42" spans="1:7" x14ac:dyDescent="0.2">
      <c r="A42" s="1"/>
      <c r="B42" s="5"/>
      <c r="C42" s="5"/>
      <c r="D42" s="5"/>
    </row>
    <row r="43" spans="1:7" x14ac:dyDescent="0.2">
      <c r="A43" s="1"/>
      <c r="B43" s="5"/>
      <c r="C43" s="5"/>
      <c r="D43" s="5"/>
    </row>
    <row r="44" spans="1:7" x14ac:dyDescent="0.2">
      <c r="A44" s="1"/>
      <c r="B44" s="5"/>
      <c r="C44" s="5"/>
      <c r="D44" s="5"/>
    </row>
    <row r="45" spans="1:7" x14ac:dyDescent="0.2">
      <c r="A45" s="1"/>
      <c r="B45" s="5"/>
      <c r="C45" s="5"/>
      <c r="D45" s="5"/>
    </row>
    <row r="46" spans="1:7" x14ac:dyDescent="0.2">
      <c r="A46" s="1"/>
      <c r="B46" s="5"/>
      <c r="C46" s="5"/>
      <c r="D46" s="5"/>
    </row>
    <row r="47" spans="1:7" x14ac:dyDescent="0.2">
      <c r="A47" s="1"/>
      <c r="B47" s="5"/>
      <c r="C47" s="5"/>
      <c r="D47" s="5"/>
    </row>
    <row r="48" spans="1:7" x14ac:dyDescent="0.2">
      <c r="A48" s="1"/>
      <c r="B48" s="5"/>
      <c r="C48" s="5"/>
      <c r="D48" s="5"/>
    </row>
    <row r="49" spans="1:4" x14ac:dyDescent="0.2">
      <c r="A49" s="1"/>
      <c r="B49" s="5"/>
      <c r="C49" s="5"/>
      <c r="D49" s="5"/>
    </row>
    <row r="50" spans="1:4" x14ac:dyDescent="0.2">
      <c r="A50" s="1"/>
      <c r="B50" s="5"/>
      <c r="C50" s="5"/>
      <c r="D50" s="5"/>
    </row>
    <row r="51" spans="1:4" x14ac:dyDescent="0.2">
      <c r="A51" s="1"/>
      <c r="B51" s="5"/>
      <c r="C51" s="5"/>
      <c r="D51" s="5"/>
    </row>
    <row r="52" spans="1:4" x14ac:dyDescent="0.2">
      <c r="A52" s="1"/>
      <c r="B52" s="5"/>
      <c r="C52" s="5"/>
      <c r="D52" s="5"/>
    </row>
    <row r="53" spans="1:4" x14ac:dyDescent="0.2">
      <c r="A53" s="1"/>
      <c r="B53" s="5"/>
      <c r="C53" s="5"/>
      <c r="D53" s="5"/>
    </row>
    <row r="54" spans="1:4" x14ac:dyDescent="0.2">
      <c r="A54" s="1"/>
      <c r="B54" s="5"/>
      <c r="C54" s="5"/>
      <c r="D54" s="5"/>
    </row>
    <row r="55" spans="1:4" x14ac:dyDescent="0.2">
      <c r="A55" s="1"/>
      <c r="B55" s="5"/>
      <c r="C55" s="5"/>
      <c r="D55" s="5"/>
    </row>
    <row r="56" spans="1:4" x14ac:dyDescent="0.2">
      <c r="A56" s="1"/>
      <c r="B56" s="5"/>
      <c r="C56" s="5"/>
      <c r="D56" s="5"/>
    </row>
    <row r="57" spans="1:4" x14ac:dyDescent="0.2">
      <c r="A57" s="1"/>
      <c r="B57" s="5"/>
      <c r="C57" s="5"/>
      <c r="D57" s="5"/>
    </row>
    <row r="58" spans="1:4" x14ac:dyDescent="0.2">
      <c r="A58" s="1"/>
      <c r="B58" s="5"/>
      <c r="C58" s="5"/>
      <c r="D58" s="5"/>
    </row>
    <row r="59" spans="1:4" x14ac:dyDescent="0.2">
      <c r="A59" s="1"/>
      <c r="B59" s="5"/>
      <c r="C59" s="5"/>
      <c r="D59" s="5"/>
    </row>
    <row r="60" spans="1:4" x14ac:dyDescent="0.2">
      <c r="A60" s="1"/>
      <c r="B60" s="5"/>
      <c r="C60" s="5"/>
      <c r="D60" s="5"/>
    </row>
    <row r="61" spans="1:4" x14ac:dyDescent="0.2">
      <c r="A61" s="1"/>
      <c r="B61" s="5"/>
      <c r="C61" s="5"/>
      <c r="D61" s="5"/>
    </row>
    <row r="62" spans="1:4" x14ac:dyDescent="0.2">
      <c r="A62" s="1"/>
      <c r="B62" s="5"/>
      <c r="C62" s="5"/>
      <c r="D62" s="5"/>
    </row>
    <row r="63" spans="1:4" x14ac:dyDescent="0.2">
      <c r="A63" s="1"/>
      <c r="B63" s="5"/>
      <c r="C63" s="5"/>
      <c r="D63" s="5"/>
    </row>
    <row r="64" spans="1:4" x14ac:dyDescent="0.2">
      <c r="A64" s="1"/>
      <c r="B64" s="5"/>
      <c r="C64" s="5"/>
      <c r="D64" s="5"/>
    </row>
    <row r="65" spans="1:4" x14ac:dyDescent="0.2">
      <c r="A65" s="1"/>
      <c r="B65" s="5"/>
      <c r="C65" s="5"/>
      <c r="D65" s="5"/>
    </row>
    <row r="66" spans="1:4" x14ac:dyDescent="0.2">
      <c r="A66" s="1"/>
      <c r="B66" s="5"/>
      <c r="C66" s="5"/>
      <c r="D66" s="5"/>
    </row>
    <row r="67" spans="1:4" x14ac:dyDescent="0.2">
      <c r="A67" s="1"/>
      <c r="B67" s="5"/>
      <c r="C67" s="5"/>
      <c r="D67" s="5"/>
    </row>
    <row r="68" spans="1:4" x14ac:dyDescent="0.2">
      <c r="A68" s="1"/>
      <c r="B68" s="5"/>
      <c r="C68" s="5"/>
      <c r="D68" s="5"/>
    </row>
    <row r="69" spans="1:4" x14ac:dyDescent="0.2">
      <c r="A69" s="1"/>
      <c r="B69" s="5"/>
      <c r="C69" s="5"/>
      <c r="D69" s="5"/>
    </row>
    <row r="70" spans="1:4" x14ac:dyDescent="0.2">
      <c r="A70" s="1"/>
      <c r="B70" s="5"/>
      <c r="C70" s="5"/>
      <c r="D70" s="5"/>
    </row>
    <row r="71" spans="1:4" x14ac:dyDescent="0.2">
      <c r="A71" s="1"/>
      <c r="B71" s="5"/>
      <c r="C71" s="5"/>
      <c r="D71" s="5"/>
    </row>
    <row r="72" spans="1:4" x14ac:dyDescent="0.2">
      <c r="A72" s="1"/>
      <c r="B72" s="5"/>
      <c r="C72" s="5"/>
      <c r="D72" s="5"/>
    </row>
    <row r="73" spans="1:4" x14ac:dyDescent="0.2">
      <c r="A73" s="1"/>
      <c r="B73" s="5"/>
      <c r="C73" s="5"/>
      <c r="D73" s="5"/>
    </row>
    <row r="74" spans="1:4" x14ac:dyDescent="0.2">
      <c r="A74" s="1"/>
      <c r="B74" s="5"/>
      <c r="C74" s="5"/>
      <c r="D74" s="5"/>
    </row>
    <row r="75" spans="1:4" x14ac:dyDescent="0.2">
      <c r="A75" s="1"/>
      <c r="B75" s="5"/>
      <c r="C75" s="5"/>
      <c r="D75" s="5"/>
    </row>
    <row r="76" spans="1:4" x14ac:dyDescent="0.2">
      <c r="A76" s="1"/>
      <c r="B76" s="5"/>
      <c r="C76" s="5"/>
      <c r="D76" s="5"/>
    </row>
    <row r="77" spans="1:4" x14ac:dyDescent="0.2">
      <c r="A77" s="1"/>
      <c r="B77" s="5"/>
      <c r="C77" s="5"/>
      <c r="D77" s="5"/>
    </row>
    <row r="78" spans="1:4" x14ac:dyDescent="0.2">
      <c r="A78" s="1"/>
      <c r="B78" s="5"/>
      <c r="C78" s="5"/>
      <c r="D78" s="5"/>
    </row>
    <row r="79" spans="1:4" x14ac:dyDescent="0.2">
      <c r="A79" s="1"/>
      <c r="B79" s="5"/>
      <c r="C79" s="5"/>
      <c r="D79" s="5"/>
    </row>
    <row r="80" spans="1:4" x14ac:dyDescent="0.2">
      <c r="A80" s="1"/>
      <c r="B80" s="5"/>
      <c r="C80" s="5"/>
      <c r="D80" s="5"/>
    </row>
    <row r="81" spans="1:4" x14ac:dyDescent="0.2">
      <c r="A81" s="1"/>
      <c r="B81" s="5"/>
      <c r="C81" s="5"/>
      <c r="D81" s="5"/>
    </row>
    <row r="82" spans="1:4" x14ac:dyDescent="0.2">
      <c r="A82" s="1"/>
      <c r="B82" s="5"/>
      <c r="C82" s="5"/>
      <c r="D82" s="5"/>
    </row>
    <row r="83" spans="1:4" x14ac:dyDescent="0.2">
      <c r="A83" s="1"/>
      <c r="B83" s="5"/>
      <c r="C83" s="5"/>
      <c r="D83" s="5"/>
    </row>
    <row r="84" spans="1:4" x14ac:dyDescent="0.2">
      <c r="A84" s="1"/>
      <c r="B84" s="5"/>
      <c r="C84" s="5"/>
      <c r="D84" s="5"/>
    </row>
    <row r="85" spans="1:4" x14ac:dyDescent="0.2">
      <c r="A85" s="1"/>
      <c r="B85" s="5"/>
      <c r="C85" s="5"/>
      <c r="D85" s="5"/>
    </row>
    <row r="86" spans="1:4" x14ac:dyDescent="0.2">
      <c r="A86" s="1"/>
      <c r="B86" s="5"/>
      <c r="C86" s="5"/>
      <c r="D86" s="5"/>
    </row>
    <row r="87" spans="1:4" x14ac:dyDescent="0.2">
      <c r="A87" s="1"/>
      <c r="B87" s="5"/>
      <c r="C87" s="5"/>
      <c r="D87" s="5"/>
    </row>
    <row r="88" spans="1:4" x14ac:dyDescent="0.2">
      <c r="A88" s="1"/>
      <c r="B88" s="5"/>
      <c r="C88" s="5"/>
      <c r="D88" s="5"/>
    </row>
    <row r="89" spans="1:4" x14ac:dyDescent="0.2">
      <c r="A89" s="1"/>
      <c r="B89" s="5"/>
      <c r="C89" s="5"/>
      <c r="D89" s="5"/>
    </row>
    <row r="90" spans="1:4" x14ac:dyDescent="0.2">
      <c r="A90" s="1"/>
      <c r="B90" s="5"/>
      <c r="C90" s="5"/>
      <c r="D90" s="5"/>
    </row>
    <row r="91" spans="1:4" x14ac:dyDescent="0.2">
      <c r="A91" s="1"/>
      <c r="B91" s="5"/>
      <c r="C91" s="5"/>
      <c r="D91" s="5"/>
    </row>
    <row r="92" spans="1:4" x14ac:dyDescent="0.2">
      <c r="A92" s="1"/>
      <c r="B92" s="5"/>
      <c r="C92" s="5"/>
      <c r="D92" s="5"/>
    </row>
    <row r="93" spans="1:4" x14ac:dyDescent="0.2">
      <c r="A93" s="1"/>
      <c r="B93" s="5"/>
      <c r="C93" s="5"/>
      <c r="D93" s="5"/>
    </row>
    <row r="94" spans="1:4" x14ac:dyDescent="0.2">
      <c r="A94" s="1"/>
      <c r="B94" s="5"/>
      <c r="C94" s="5"/>
      <c r="D94" s="5"/>
    </row>
    <row r="95" spans="1:4" x14ac:dyDescent="0.2">
      <c r="A95" s="1"/>
      <c r="B95" s="5"/>
      <c r="C95" s="5"/>
      <c r="D95" s="5"/>
    </row>
    <row r="96" spans="1:4" x14ac:dyDescent="0.2">
      <c r="A96" s="1"/>
      <c r="B96" s="5"/>
      <c r="C96" s="5"/>
      <c r="D96" s="5"/>
    </row>
    <row r="97" spans="1:4" x14ac:dyDescent="0.2">
      <c r="A97" s="1"/>
      <c r="B97" s="5"/>
      <c r="C97" s="5"/>
      <c r="D97" s="5"/>
    </row>
    <row r="98" spans="1:4" x14ac:dyDescent="0.2">
      <c r="A98" s="1"/>
      <c r="B98" s="5"/>
      <c r="C98" s="5"/>
      <c r="D98" s="5"/>
    </row>
    <row r="99" spans="1:4" x14ac:dyDescent="0.2">
      <c r="A99" s="1"/>
      <c r="B99" s="5"/>
      <c r="C99" s="5"/>
      <c r="D99" s="5"/>
    </row>
    <row r="100" spans="1:4" x14ac:dyDescent="0.2">
      <c r="A100" s="1"/>
      <c r="B100" s="5"/>
      <c r="C100" s="5"/>
      <c r="D100" s="5"/>
    </row>
    <row r="101" spans="1:4" x14ac:dyDescent="0.2">
      <c r="A101" s="1"/>
      <c r="B101" s="5"/>
      <c r="C101" s="5"/>
      <c r="D101" s="5"/>
    </row>
    <row r="102" spans="1:4" x14ac:dyDescent="0.2">
      <c r="A102" s="1"/>
      <c r="B102" s="5"/>
      <c r="C102" s="5"/>
      <c r="D102" s="5"/>
    </row>
    <row r="103" spans="1:4" x14ac:dyDescent="0.2">
      <c r="A103" s="1"/>
      <c r="B103" s="5"/>
      <c r="C103" s="5"/>
      <c r="D103" s="5"/>
    </row>
    <row r="104" spans="1:4" x14ac:dyDescent="0.2">
      <c r="A104" s="1"/>
      <c r="B104" s="5"/>
      <c r="C104" s="5"/>
      <c r="D104" s="5"/>
    </row>
    <row r="105" spans="1:4" x14ac:dyDescent="0.2">
      <c r="A105" s="1"/>
      <c r="B105" s="5"/>
      <c r="C105" s="5"/>
      <c r="D105" s="5"/>
    </row>
    <row r="106" spans="1:4" x14ac:dyDescent="0.2">
      <c r="A106" s="1"/>
      <c r="B106" s="5"/>
      <c r="C106" s="5"/>
      <c r="D106" s="5"/>
    </row>
    <row r="107" spans="1:4" x14ac:dyDescent="0.2">
      <c r="A107" s="1"/>
      <c r="B107" s="5"/>
      <c r="C107" s="5"/>
      <c r="D107" s="5"/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9"/>
  <sheetViews>
    <sheetView showGridLines="0" workbookViewId="0">
      <pane xSplit="1" ySplit="4" topLeftCell="B5" activePane="bottomRight" state="frozen"/>
      <selection activeCell="D6" sqref="D6"/>
      <selection pane="topRight" activeCell="D6" sqref="D6"/>
      <selection pane="bottomLeft" activeCell="D6" sqref="D6"/>
      <selection pane="bottomRight"/>
    </sheetView>
  </sheetViews>
  <sheetFormatPr defaultRowHeight="12" x14ac:dyDescent="0.2"/>
  <cols>
    <col min="1" max="1" width="9.140625" style="3"/>
    <col min="2" max="2" width="15.7109375" style="2" bestFit="1" customWidth="1"/>
    <col min="3" max="16384" width="9.140625" style="3"/>
  </cols>
  <sheetData>
    <row r="1" spans="1:4" x14ac:dyDescent="0.2">
      <c r="A1" s="1"/>
    </row>
    <row r="4" spans="1:4" x14ac:dyDescent="0.2">
      <c r="A4" s="8"/>
      <c r="B4" s="9" t="s">
        <v>11</v>
      </c>
    </row>
    <row r="5" spans="1:4" x14ac:dyDescent="0.2">
      <c r="A5" s="16">
        <v>1998</v>
      </c>
      <c r="B5" s="10">
        <f>'G3'!E5-'G3'!E6</f>
        <v>-0.3592834403155325</v>
      </c>
    </row>
    <row r="6" spans="1:4" x14ac:dyDescent="0.2">
      <c r="A6" s="17">
        <f>A5+1</f>
        <v>1999</v>
      </c>
      <c r="B6" s="11">
        <f>'G3'!E6-'G3'!E7</f>
        <v>-1.9272791151578752</v>
      </c>
      <c r="D6" s="3" t="s">
        <v>14</v>
      </c>
    </row>
    <row r="7" spans="1:4" x14ac:dyDescent="0.2">
      <c r="A7" s="16">
        <f t="shared" ref="A7:A31" si="0">A6+1</f>
        <v>2000</v>
      </c>
      <c r="B7" s="10">
        <f>'G3'!E7-'G3'!E8</f>
        <v>0.4408781674466542</v>
      </c>
    </row>
    <row r="8" spans="1:4" x14ac:dyDescent="0.2">
      <c r="A8" s="17">
        <f t="shared" si="0"/>
        <v>2001</v>
      </c>
      <c r="B8" s="11">
        <f>'G3'!E8-'G3'!E9</f>
        <v>-0.25143188433858588</v>
      </c>
    </row>
    <row r="9" spans="1:4" x14ac:dyDescent="0.2">
      <c r="A9" s="16">
        <f t="shared" si="0"/>
        <v>2002</v>
      </c>
      <c r="B9" s="10">
        <f>'G3'!E9-'G3'!E10</f>
        <v>-0.59364640866390617</v>
      </c>
    </row>
    <row r="10" spans="1:4" x14ac:dyDescent="0.2">
      <c r="A10" s="17">
        <f t="shared" si="0"/>
        <v>2003</v>
      </c>
      <c r="B10" s="11">
        <f>'G3'!E10-'G3'!E11</f>
        <v>-0.47904336733457153</v>
      </c>
    </row>
    <row r="11" spans="1:4" x14ac:dyDescent="0.2">
      <c r="A11" s="16">
        <f t="shared" si="0"/>
        <v>2004</v>
      </c>
      <c r="B11" s="10">
        <f>'G3'!E11-'G3'!E12</f>
        <v>0.25399501761357923</v>
      </c>
    </row>
    <row r="12" spans="1:4" x14ac:dyDescent="0.2">
      <c r="A12" s="17">
        <f t="shared" si="0"/>
        <v>2005</v>
      </c>
      <c r="B12" s="11">
        <f>'G3'!E12-'G3'!E13</f>
        <v>-0.10679522567426902</v>
      </c>
    </row>
    <row r="13" spans="1:4" x14ac:dyDescent="0.2">
      <c r="A13" s="16">
        <f t="shared" si="0"/>
        <v>2006</v>
      </c>
      <c r="B13" s="10">
        <f>'G3'!E13-'G3'!E14</f>
        <v>0.50154579788324316</v>
      </c>
    </row>
    <row r="14" spans="1:4" x14ac:dyDescent="0.2">
      <c r="A14" s="17">
        <f t="shared" si="0"/>
        <v>2007</v>
      </c>
      <c r="B14" s="11">
        <f>'G3'!E14-'G3'!E15</f>
        <v>0.27468370975020084</v>
      </c>
    </row>
    <row r="15" spans="1:4" x14ac:dyDescent="0.2">
      <c r="A15" s="16">
        <f t="shared" si="0"/>
        <v>2008</v>
      </c>
      <c r="B15" s="10">
        <f>'G3'!E15-'G3'!E16</f>
        <v>-0.19000390516142129</v>
      </c>
    </row>
    <row r="16" spans="1:4" x14ac:dyDescent="0.2">
      <c r="A16" s="17">
        <f t="shared" si="0"/>
        <v>2009</v>
      </c>
      <c r="B16" s="11">
        <f>'G3'!E16-'G3'!E17</f>
        <v>0.47595616294505794</v>
      </c>
    </row>
    <row r="17" spans="1:2" x14ac:dyDescent="0.2">
      <c r="A17" s="16">
        <f t="shared" si="0"/>
        <v>2010</v>
      </c>
      <c r="B17" s="10">
        <f>'G3'!E17-'G3'!E18</f>
        <v>0.67411521587962686</v>
      </c>
    </row>
    <row r="18" spans="1:2" x14ac:dyDescent="0.2">
      <c r="A18" s="17">
        <f t="shared" si="0"/>
        <v>2011</v>
      </c>
      <c r="B18" s="11">
        <f>'G3'!E18-'G3'!E19</f>
        <v>-0.43053495500395811</v>
      </c>
    </row>
    <row r="19" spans="1:2" x14ac:dyDescent="0.2">
      <c r="A19" s="16">
        <f t="shared" si="0"/>
        <v>2012</v>
      </c>
      <c r="B19" s="10">
        <f>'G3'!E19-'G3'!E20</f>
        <v>0.58796955514828941</v>
      </c>
    </row>
    <row r="20" spans="1:2" x14ac:dyDescent="0.2">
      <c r="A20" s="17">
        <f t="shared" si="0"/>
        <v>2013</v>
      </c>
      <c r="B20" s="11">
        <f>'G3'!E20-'G3'!E21</f>
        <v>0.77015999363570131</v>
      </c>
    </row>
    <row r="21" spans="1:2" x14ac:dyDescent="0.2">
      <c r="A21" s="16">
        <f t="shared" si="0"/>
        <v>2014</v>
      </c>
      <c r="B21" s="10">
        <f>'G3'!E21-'G3'!E22</f>
        <v>1.559178609942274</v>
      </c>
    </row>
    <row r="22" spans="1:2" x14ac:dyDescent="0.2">
      <c r="A22" s="17">
        <f t="shared" si="0"/>
        <v>2015</v>
      </c>
      <c r="B22" s="11">
        <f>'G3'!E22-'G3'!E23</f>
        <v>-0.66732079155834301</v>
      </c>
    </row>
    <row r="23" spans="1:2" x14ac:dyDescent="0.2">
      <c r="A23" s="16">
        <f t="shared" si="0"/>
        <v>2016</v>
      </c>
      <c r="B23" s="10">
        <f>'G3'!E23-'G3'!E24</f>
        <v>0.78709581882519419</v>
      </c>
    </row>
    <row r="24" spans="1:2" x14ac:dyDescent="0.2">
      <c r="A24" s="17">
        <f>A23+1</f>
        <v>2017</v>
      </c>
      <c r="B24" s="11">
        <f>'G3'!E24-'G3'!E25</f>
        <v>-0.14484158184621743</v>
      </c>
    </row>
    <row r="25" spans="1:2" x14ac:dyDescent="0.2">
      <c r="A25" s="16">
        <f t="shared" si="0"/>
        <v>2018</v>
      </c>
      <c r="B25" s="10">
        <f>'G3'!E25-'G3'!E26</f>
        <v>0.22982847019750485</v>
      </c>
    </row>
    <row r="26" spans="1:2" x14ac:dyDescent="0.2">
      <c r="A26" s="17">
        <f t="shared" si="0"/>
        <v>2019</v>
      </c>
      <c r="B26" s="11">
        <f>'G3'!E26-'G3'!E27</f>
        <v>-0.165110844803807</v>
      </c>
    </row>
    <row r="27" spans="1:2" x14ac:dyDescent="0.2">
      <c r="A27" s="16">
        <f t="shared" si="0"/>
        <v>2020</v>
      </c>
      <c r="B27" s="10">
        <f>'G3'!E27-'G3'!E28</f>
        <v>-1.2309442150380683</v>
      </c>
    </row>
    <row r="28" spans="1:2" x14ac:dyDescent="0.2">
      <c r="A28" s="17">
        <f t="shared" si="0"/>
        <v>2021</v>
      </c>
      <c r="B28" s="11">
        <f>'G3'!E28-'G3'!E29</f>
        <v>-1.2395363114503388</v>
      </c>
    </row>
    <row r="29" spans="1:2" x14ac:dyDescent="0.2">
      <c r="A29" s="16">
        <f t="shared" si="0"/>
        <v>2022</v>
      </c>
      <c r="B29" s="10">
        <f>'G3'!E29-'G3'!E30</f>
        <v>0.32444195859342057</v>
      </c>
    </row>
    <row r="30" spans="1:2" x14ac:dyDescent="0.2">
      <c r="A30" s="17">
        <f t="shared" si="0"/>
        <v>2023</v>
      </c>
      <c r="B30" s="11">
        <f>'G3'!E30-'G3'!E31</f>
        <v>1.7681854226149136</v>
      </c>
    </row>
    <row r="31" spans="1:2" x14ac:dyDescent="0.2">
      <c r="A31" s="16">
        <f t="shared" si="0"/>
        <v>2024</v>
      </c>
      <c r="B31" s="10">
        <f>'G3'!E31-'G3'!E32</f>
        <v>0.16049078082452262</v>
      </c>
    </row>
    <row r="32" spans="1:2" x14ac:dyDescent="0.2">
      <c r="A32" s="4"/>
      <c r="B32" s="5"/>
    </row>
    <row r="33" spans="1:4" x14ac:dyDescent="0.2">
      <c r="A33" s="4"/>
      <c r="B33" s="5"/>
      <c r="D33" s="15" t="s">
        <v>3</v>
      </c>
    </row>
    <row r="34" spans="1:4" x14ac:dyDescent="0.2">
      <c r="A34" s="4"/>
      <c r="B34" s="5"/>
    </row>
    <row r="35" spans="1:4" x14ac:dyDescent="0.2">
      <c r="A35" s="4"/>
      <c r="B35" s="5"/>
    </row>
    <row r="36" spans="1:4" x14ac:dyDescent="0.2">
      <c r="A36" s="4"/>
      <c r="B36" s="5"/>
    </row>
    <row r="37" spans="1:4" x14ac:dyDescent="0.2">
      <c r="A37" s="1"/>
      <c r="B37" s="5"/>
    </row>
    <row r="38" spans="1:4" x14ac:dyDescent="0.2">
      <c r="A38" s="1"/>
      <c r="B38" s="5"/>
    </row>
    <row r="39" spans="1:4" x14ac:dyDescent="0.2">
      <c r="A39" s="1"/>
      <c r="B39" s="5"/>
    </row>
    <row r="40" spans="1:4" x14ac:dyDescent="0.2">
      <c r="A40" s="1"/>
      <c r="B40" s="5"/>
    </row>
    <row r="41" spans="1:4" x14ac:dyDescent="0.2">
      <c r="A41" s="1"/>
      <c r="B41" s="5"/>
    </row>
    <row r="42" spans="1:4" x14ac:dyDescent="0.2">
      <c r="A42" s="1"/>
      <c r="B42" s="5"/>
    </row>
    <row r="43" spans="1:4" x14ac:dyDescent="0.2">
      <c r="A43" s="1"/>
      <c r="B43" s="5"/>
    </row>
    <row r="44" spans="1:4" x14ac:dyDescent="0.2">
      <c r="A44" s="1"/>
      <c r="B44" s="5"/>
    </row>
    <row r="45" spans="1:4" x14ac:dyDescent="0.2">
      <c r="A45" s="1"/>
      <c r="B45" s="5"/>
    </row>
    <row r="46" spans="1:4" x14ac:dyDescent="0.2">
      <c r="A46" s="1"/>
      <c r="B46" s="5"/>
    </row>
    <row r="47" spans="1:4" x14ac:dyDescent="0.2">
      <c r="A47" s="1"/>
      <c r="B47" s="5"/>
    </row>
    <row r="48" spans="1:4" x14ac:dyDescent="0.2">
      <c r="A48" s="1"/>
      <c r="B48" s="5"/>
    </row>
    <row r="49" spans="1:2" x14ac:dyDescent="0.2">
      <c r="A49" s="1"/>
      <c r="B49" s="5"/>
    </row>
    <row r="50" spans="1:2" x14ac:dyDescent="0.2">
      <c r="A50" s="1"/>
      <c r="B50" s="5"/>
    </row>
    <row r="51" spans="1:2" x14ac:dyDescent="0.2">
      <c r="A51" s="1"/>
      <c r="B51" s="5"/>
    </row>
    <row r="52" spans="1:2" x14ac:dyDescent="0.2">
      <c r="A52" s="1"/>
      <c r="B52" s="5"/>
    </row>
    <row r="53" spans="1:2" x14ac:dyDescent="0.2">
      <c r="A53" s="1"/>
      <c r="B53" s="5"/>
    </row>
    <row r="54" spans="1:2" x14ac:dyDescent="0.2">
      <c r="A54" s="1"/>
      <c r="B54" s="5"/>
    </row>
    <row r="55" spans="1:2" x14ac:dyDescent="0.2">
      <c r="A55" s="1"/>
      <c r="B55" s="5"/>
    </row>
    <row r="56" spans="1:2" x14ac:dyDescent="0.2">
      <c r="A56" s="1"/>
      <c r="B56" s="5"/>
    </row>
    <row r="57" spans="1:2" x14ac:dyDescent="0.2">
      <c r="A57" s="1"/>
      <c r="B57" s="5"/>
    </row>
    <row r="58" spans="1:2" x14ac:dyDescent="0.2">
      <c r="A58" s="1"/>
      <c r="B58" s="5"/>
    </row>
    <row r="59" spans="1:2" x14ac:dyDescent="0.2">
      <c r="A59" s="1"/>
      <c r="B59" s="5"/>
    </row>
    <row r="60" spans="1:2" x14ac:dyDescent="0.2">
      <c r="A60" s="1"/>
      <c r="B60" s="5"/>
    </row>
    <row r="61" spans="1:2" x14ac:dyDescent="0.2">
      <c r="A61" s="1"/>
      <c r="B61" s="5"/>
    </row>
    <row r="62" spans="1:2" x14ac:dyDescent="0.2">
      <c r="A62" s="1"/>
      <c r="B62" s="5"/>
    </row>
    <row r="63" spans="1:2" x14ac:dyDescent="0.2">
      <c r="A63" s="1"/>
      <c r="B63" s="5"/>
    </row>
    <row r="64" spans="1:2" x14ac:dyDescent="0.2">
      <c r="A64" s="1"/>
      <c r="B64" s="5"/>
    </row>
    <row r="65" spans="1:2" x14ac:dyDescent="0.2">
      <c r="A65" s="1"/>
      <c r="B65" s="5"/>
    </row>
    <row r="66" spans="1:2" x14ac:dyDescent="0.2">
      <c r="A66" s="1"/>
      <c r="B66" s="5"/>
    </row>
    <row r="67" spans="1:2" x14ac:dyDescent="0.2">
      <c r="A67" s="1"/>
      <c r="B67" s="5"/>
    </row>
    <row r="68" spans="1:2" x14ac:dyDescent="0.2">
      <c r="A68" s="1"/>
      <c r="B68" s="5"/>
    </row>
    <row r="69" spans="1:2" x14ac:dyDescent="0.2">
      <c r="A69" s="1"/>
      <c r="B69" s="5"/>
    </row>
    <row r="70" spans="1:2" x14ac:dyDescent="0.2">
      <c r="A70" s="1"/>
      <c r="B70" s="5"/>
    </row>
    <row r="71" spans="1:2" x14ac:dyDescent="0.2">
      <c r="A71" s="1"/>
      <c r="B71" s="5"/>
    </row>
    <row r="72" spans="1:2" x14ac:dyDescent="0.2">
      <c r="A72" s="1"/>
      <c r="B72" s="5"/>
    </row>
    <row r="73" spans="1:2" x14ac:dyDescent="0.2">
      <c r="A73" s="1"/>
      <c r="B73" s="5"/>
    </row>
    <row r="74" spans="1:2" x14ac:dyDescent="0.2">
      <c r="A74" s="1"/>
      <c r="B74" s="5"/>
    </row>
    <row r="75" spans="1:2" x14ac:dyDescent="0.2">
      <c r="A75" s="1"/>
      <c r="B75" s="5"/>
    </row>
    <row r="76" spans="1:2" x14ac:dyDescent="0.2">
      <c r="A76" s="1"/>
      <c r="B76" s="5"/>
    </row>
    <row r="77" spans="1:2" x14ac:dyDescent="0.2">
      <c r="A77" s="1"/>
      <c r="B77" s="5"/>
    </row>
    <row r="78" spans="1:2" x14ac:dyDescent="0.2">
      <c r="A78" s="1"/>
      <c r="B78" s="5"/>
    </row>
    <row r="79" spans="1:2" x14ac:dyDescent="0.2">
      <c r="A79" s="1"/>
      <c r="B79" s="5"/>
    </row>
    <row r="80" spans="1:2" x14ac:dyDescent="0.2">
      <c r="A80" s="1"/>
      <c r="B80" s="5"/>
    </row>
    <row r="81" spans="1:2" x14ac:dyDescent="0.2">
      <c r="A81" s="1"/>
      <c r="B81" s="5"/>
    </row>
    <row r="82" spans="1:2" x14ac:dyDescent="0.2">
      <c r="A82" s="1"/>
      <c r="B82" s="5"/>
    </row>
    <row r="83" spans="1:2" x14ac:dyDescent="0.2">
      <c r="A83" s="1"/>
      <c r="B83" s="5"/>
    </row>
    <row r="84" spans="1:2" x14ac:dyDescent="0.2">
      <c r="A84" s="1"/>
      <c r="B84" s="5"/>
    </row>
    <row r="85" spans="1:2" x14ac:dyDescent="0.2">
      <c r="A85" s="1"/>
      <c r="B85" s="5"/>
    </row>
    <row r="86" spans="1:2" x14ac:dyDescent="0.2">
      <c r="A86" s="1"/>
      <c r="B86" s="5"/>
    </row>
    <row r="87" spans="1:2" x14ac:dyDescent="0.2">
      <c r="A87" s="1"/>
      <c r="B87" s="5"/>
    </row>
    <row r="88" spans="1:2" x14ac:dyDescent="0.2">
      <c r="A88" s="1"/>
      <c r="B88" s="5"/>
    </row>
    <row r="89" spans="1:2" x14ac:dyDescent="0.2">
      <c r="A89" s="1"/>
      <c r="B89" s="5"/>
    </row>
    <row r="90" spans="1:2" x14ac:dyDescent="0.2">
      <c r="A90" s="1"/>
      <c r="B90" s="5"/>
    </row>
    <row r="91" spans="1:2" x14ac:dyDescent="0.2">
      <c r="A91" s="1"/>
      <c r="B91" s="5"/>
    </row>
    <row r="92" spans="1:2" x14ac:dyDescent="0.2">
      <c r="A92" s="1"/>
      <c r="B92" s="5"/>
    </row>
    <row r="93" spans="1:2" x14ac:dyDescent="0.2">
      <c r="A93" s="1"/>
      <c r="B93" s="5"/>
    </row>
    <row r="94" spans="1:2" x14ac:dyDescent="0.2">
      <c r="A94" s="1"/>
      <c r="B94" s="5"/>
    </row>
    <row r="95" spans="1:2" x14ac:dyDescent="0.2">
      <c r="A95" s="1"/>
      <c r="B95" s="5"/>
    </row>
    <row r="96" spans="1:2" x14ac:dyDescent="0.2">
      <c r="A96" s="1"/>
      <c r="B96" s="5"/>
    </row>
    <row r="97" spans="1:2" x14ac:dyDescent="0.2">
      <c r="A97" s="1"/>
      <c r="B97" s="5"/>
    </row>
    <row r="98" spans="1:2" x14ac:dyDescent="0.2">
      <c r="A98" s="1"/>
      <c r="B98" s="5"/>
    </row>
    <row r="99" spans="1:2" x14ac:dyDescent="0.2">
      <c r="A99" s="1"/>
      <c r="B99" s="5"/>
    </row>
    <row r="100" spans="1:2" x14ac:dyDescent="0.2">
      <c r="A100" s="1"/>
      <c r="B100" s="5"/>
    </row>
    <row r="101" spans="1:2" x14ac:dyDescent="0.2">
      <c r="A101" s="1"/>
      <c r="B101" s="5"/>
    </row>
    <row r="102" spans="1:2" x14ac:dyDescent="0.2">
      <c r="A102" s="1"/>
      <c r="B102" s="5"/>
    </row>
    <row r="103" spans="1:2" x14ac:dyDescent="0.2">
      <c r="A103" s="1"/>
      <c r="B103" s="5"/>
    </row>
    <row r="104" spans="1:2" x14ac:dyDescent="0.2">
      <c r="A104" s="1"/>
      <c r="B104" s="5"/>
    </row>
    <row r="105" spans="1:2" x14ac:dyDescent="0.2">
      <c r="A105" s="1"/>
      <c r="B105" s="5"/>
    </row>
    <row r="106" spans="1:2" x14ac:dyDescent="0.2">
      <c r="A106" s="1"/>
      <c r="B106" s="5"/>
    </row>
    <row r="107" spans="1:2" x14ac:dyDescent="0.2">
      <c r="A107" s="1"/>
      <c r="B107" s="5"/>
    </row>
    <row r="108" spans="1:2" x14ac:dyDescent="0.2">
      <c r="A108" s="1"/>
      <c r="B108" s="5"/>
    </row>
    <row r="109" spans="1:2" x14ac:dyDescent="0.2">
      <c r="A109" s="1"/>
      <c r="B109" s="5"/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7"/>
  <sheetViews>
    <sheetView showGridLines="0" zoomScaleNormal="100" workbookViewId="0">
      <pane xSplit="1" ySplit="4" topLeftCell="B5" activePane="bottomRight" state="frozen"/>
      <selection activeCell="D6" sqref="D6"/>
      <selection pane="topRight" activeCell="D6" sqref="D6"/>
      <selection pane="bottomLeft" activeCell="D6" sqref="D6"/>
      <selection pane="bottomRight"/>
    </sheetView>
  </sheetViews>
  <sheetFormatPr defaultRowHeight="12" x14ac:dyDescent="0.2"/>
  <cols>
    <col min="1" max="1" width="9.140625" style="3"/>
    <col min="2" max="2" width="15.7109375" style="2" bestFit="1" customWidth="1"/>
    <col min="3" max="3" width="13.7109375" style="3" bestFit="1" customWidth="1"/>
    <col min="4" max="16384" width="9.140625" style="3"/>
  </cols>
  <sheetData>
    <row r="1" spans="1:5" x14ac:dyDescent="0.2">
      <c r="A1" s="1"/>
    </row>
    <row r="4" spans="1:5" x14ac:dyDescent="0.2">
      <c r="A4" s="8"/>
      <c r="B4" s="9" t="s">
        <v>11</v>
      </c>
      <c r="C4" s="9" t="s">
        <v>12</v>
      </c>
    </row>
    <row r="5" spans="1:5" x14ac:dyDescent="0.2">
      <c r="A5" s="16">
        <v>1998</v>
      </c>
      <c r="B5" s="10">
        <f>'G3'!E5-'G3'!E6</f>
        <v>-0.3592834403155325</v>
      </c>
      <c r="C5" s="10">
        <f ca="1">(AVERAGE(OFFSET('G2'!$C$4,MATCH(DATE(VALUE(LEFT($A5,4)),12,1),'G2'!$A$5:$A$99996,0),,-4,1)))</f>
        <v>-1.0575000000000001</v>
      </c>
      <c r="D5" s="6"/>
    </row>
    <row r="6" spans="1:5" x14ac:dyDescent="0.2">
      <c r="A6" s="17">
        <f>A5+1</f>
        <v>1999</v>
      </c>
      <c r="B6" s="11">
        <f>'G3'!E6-'G3'!E7</f>
        <v>-1.9272791151578752</v>
      </c>
      <c r="C6" s="11">
        <f ca="1">(AVERAGE(OFFSET('G2'!$C$4,MATCH(DATE(VALUE(LEFT($A6,4)),12,1),'G2'!$A$5:$A$99996,0),,-4,1)))</f>
        <v>-1.9375</v>
      </c>
      <c r="D6" s="6"/>
      <c r="E6" s="3" t="s">
        <v>13</v>
      </c>
    </row>
    <row r="7" spans="1:5" x14ac:dyDescent="0.2">
      <c r="A7" s="16">
        <f t="shared" ref="A7:A27" si="0">A6+1</f>
        <v>2000</v>
      </c>
      <c r="B7" s="10">
        <f>'G3'!E7-'G3'!E8</f>
        <v>0.4408781674466542</v>
      </c>
      <c r="C7" s="10">
        <f ca="1">(AVERAGE(OFFSET('G2'!$C$4,MATCH(DATE(VALUE(LEFT($A7,4)),12,1),'G2'!$A$5:$A$99996,0),,-4,1)))</f>
        <v>-0.4425</v>
      </c>
      <c r="D7" s="6"/>
    </row>
    <row r="8" spans="1:5" x14ac:dyDescent="0.2">
      <c r="A8" s="17">
        <f t="shared" si="0"/>
        <v>2001</v>
      </c>
      <c r="B8" s="11">
        <f>'G3'!E8-'G3'!E9</f>
        <v>-0.25143188433858588</v>
      </c>
      <c r="C8" s="11">
        <f ca="1">(AVERAGE(OFFSET('G2'!$C$4,MATCH(DATE(VALUE(LEFT($A8,4)),12,1),'G2'!$A$5:$A$99996,0),,-4,1)))</f>
        <v>-1.3475000000000001</v>
      </c>
      <c r="D8" s="6"/>
    </row>
    <row r="9" spans="1:5" x14ac:dyDescent="0.2">
      <c r="A9" s="16">
        <f t="shared" si="0"/>
        <v>2002</v>
      </c>
      <c r="B9" s="10">
        <f>'G3'!E9-'G3'!E10</f>
        <v>-0.59364640866390617</v>
      </c>
      <c r="C9" s="10">
        <f ca="1">(AVERAGE(OFFSET('G2'!$C$4,MATCH(DATE(VALUE(LEFT($A9,4)),12,1),'G2'!$A$5:$A$99996,0),,-4,1)))</f>
        <v>-1.0874999999999999</v>
      </c>
      <c r="D9" s="6"/>
    </row>
    <row r="10" spans="1:5" x14ac:dyDescent="0.2">
      <c r="A10" s="17">
        <f t="shared" si="0"/>
        <v>2003</v>
      </c>
      <c r="B10" s="11">
        <f>'G3'!E10-'G3'!E11</f>
        <v>-0.47904336733457153</v>
      </c>
      <c r="C10" s="11">
        <f ca="1">(AVERAGE(OFFSET('G2'!$C$4,MATCH(DATE(VALUE(LEFT($A10,4)),12,1),'G2'!$A$5:$A$99996,0),,-4,1)))</f>
        <v>-2.2175000000000002</v>
      </c>
      <c r="D10" s="6"/>
    </row>
    <row r="11" spans="1:5" x14ac:dyDescent="0.2">
      <c r="A11" s="16">
        <f t="shared" si="0"/>
        <v>2004</v>
      </c>
      <c r="B11" s="10">
        <f>'G3'!E11-'G3'!E12</f>
        <v>0.25399501761357923</v>
      </c>
      <c r="C11" s="10">
        <f ca="1">(AVERAGE(OFFSET('G2'!$C$4,MATCH(DATE(VALUE(LEFT($A11,4)),12,1),'G2'!$A$5:$A$99996,0),,-4,1)))</f>
        <v>-0.22</v>
      </c>
      <c r="D11" s="6"/>
    </row>
    <row r="12" spans="1:5" x14ac:dyDescent="0.2">
      <c r="A12" s="17">
        <f t="shared" si="0"/>
        <v>2005</v>
      </c>
      <c r="B12" s="11">
        <f>'G3'!E12-'G3'!E13</f>
        <v>-0.10679522567426902</v>
      </c>
      <c r="C12" s="11">
        <f ca="1">(AVERAGE(OFFSET('G2'!$C$4,MATCH(DATE(VALUE(LEFT($A12,4)),12,1),'G2'!$A$5:$A$99996,0),,-4,1)))</f>
        <v>-0.375</v>
      </c>
      <c r="D12" s="6"/>
    </row>
    <row r="13" spans="1:5" x14ac:dyDescent="0.2">
      <c r="A13" s="16">
        <f t="shared" si="0"/>
        <v>2006</v>
      </c>
      <c r="B13" s="10">
        <f>'G3'!E13-'G3'!E14</f>
        <v>0.50154579788324316</v>
      </c>
      <c r="C13" s="10">
        <f ca="1">(AVERAGE(OFFSET('G2'!$C$4,MATCH(DATE(VALUE(LEFT($A13,4)),12,1),'G2'!$A$5:$A$99996,0),,-4,1)))</f>
        <v>-0.51249999999999996</v>
      </c>
      <c r="D13" s="6"/>
    </row>
    <row r="14" spans="1:5" x14ac:dyDescent="0.2">
      <c r="A14" s="17">
        <f t="shared" si="0"/>
        <v>2007</v>
      </c>
      <c r="B14" s="11">
        <f>'G3'!E14-'G3'!E15</f>
        <v>0.27468370975020084</v>
      </c>
      <c r="C14" s="11">
        <f ca="1">(AVERAGE(OFFSET('G2'!$C$4,MATCH(DATE(VALUE(LEFT($A14,4)),12,1),'G2'!$A$5:$A$99996,0),,-4,1)))</f>
        <v>0.63</v>
      </c>
      <c r="D14" s="6"/>
    </row>
    <row r="15" spans="1:5" x14ac:dyDescent="0.2">
      <c r="A15" s="16">
        <f t="shared" si="0"/>
        <v>2008</v>
      </c>
      <c r="B15" s="10">
        <f>'G3'!E15-'G3'!E16</f>
        <v>-0.19000390516142129</v>
      </c>
      <c r="C15" s="10">
        <f ca="1">(AVERAGE(OFFSET('G2'!$C$4,MATCH(DATE(VALUE(LEFT($A15,4)),12,1),'G2'!$A$5:$A$99996,0),,-4,1)))</f>
        <v>1.1575000000000002</v>
      </c>
      <c r="D15" s="6"/>
    </row>
    <row r="16" spans="1:5" x14ac:dyDescent="0.2">
      <c r="A16" s="17">
        <f t="shared" si="0"/>
        <v>2009</v>
      </c>
      <c r="B16" s="11">
        <f>'G3'!E16-'G3'!E17</f>
        <v>0.47595616294505794</v>
      </c>
      <c r="C16" s="11">
        <f ca="1">(AVERAGE(OFFSET('G2'!$C$4,MATCH(DATE(VALUE(LEFT($A16,4)),12,1),'G2'!$A$5:$A$99996,0),,-4,1)))</f>
        <v>-2.335</v>
      </c>
      <c r="D16" s="6"/>
    </row>
    <row r="17" spans="1:5" x14ac:dyDescent="0.2">
      <c r="A17" s="16">
        <f t="shared" si="0"/>
        <v>2010</v>
      </c>
      <c r="B17" s="10">
        <f>'G3'!E17-'G3'!E18</f>
        <v>0.67411521587962686</v>
      </c>
      <c r="C17" s="10">
        <f ca="1">(AVERAGE(OFFSET('G2'!$C$4,MATCH(DATE(VALUE(LEFT($A17,4)),12,1),'G2'!$A$5:$A$99996,0),,-4,1)))</f>
        <v>0.51749999999999996</v>
      </c>
      <c r="D17" s="6"/>
    </row>
    <row r="18" spans="1:5" x14ac:dyDescent="0.2">
      <c r="A18" s="17">
        <f t="shared" si="0"/>
        <v>2011</v>
      </c>
      <c r="B18" s="11">
        <f>'G3'!E18-'G3'!E19</f>
        <v>-0.43053495500395811</v>
      </c>
      <c r="C18" s="11">
        <f ca="1">(AVERAGE(OFFSET('G2'!$C$4,MATCH(DATE(VALUE(LEFT($A18,4)),12,1),'G2'!$A$5:$A$99996,0),,-4,1)))</f>
        <v>0.87500000000000011</v>
      </c>
      <c r="D18" s="6"/>
    </row>
    <row r="19" spans="1:5" x14ac:dyDescent="0.2">
      <c r="A19" s="16">
        <f t="shared" si="0"/>
        <v>2012</v>
      </c>
      <c r="B19" s="10">
        <f>'G3'!E19-'G3'!E20</f>
        <v>0.58796955514828941</v>
      </c>
      <c r="C19" s="10">
        <f ca="1">(AVERAGE(OFFSET('G2'!$C$4,MATCH(DATE(VALUE(LEFT($A19,4)),12,1),'G2'!$A$5:$A$99996,0),,-4,1)))</f>
        <v>0.21750000000000003</v>
      </c>
      <c r="D19" s="6"/>
    </row>
    <row r="20" spans="1:5" x14ac:dyDescent="0.2">
      <c r="A20" s="17">
        <f t="shared" si="0"/>
        <v>2013</v>
      </c>
      <c r="B20" s="11">
        <f>'G3'!E20-'G3'!E21</f>
        <v>0.77015999363570131</v>
      </c>
      <c r="C20" s="11">
        <f ca="1">(AVERAGE(OFFSET('G2'!$C$4,MATCH(DATE(VALUE(LEFT($A20,4)),12,1),'G2'!$A$5:$A$99996,0),,-4,1)))</f>
        <v>1.1925000000000001</v>
      </c>
      <c r="D20" s="6"/>
    </row>
    <row r="21" spans="1:5" x14ac:dyDescent="0.2">
      <c r="A21" s="16">
        <f t="shared" si="0"/>
        <v>2014</v>
      </c>
      <c r="B21" s="10">
        <f>'G3'!E21-'G3'!E22</f>
        <v>1.559178609942274</v>
      </c>
      <c r="C21" s="10">
        <f ca="1">(AVERAGE(OFFSET('G2'!$C$4,MATCH(DATE(VALUE(LEFT($A21,4)),12,1),'G2'!$A$5:$A$99996,0),,-4,1)))</f>
        <v>0.83750000000000002</v>
      </c>
      <c r="D21" s="6"/>
    </row>
    <row r="22" spans="1:5" x14ac:dyDescent="0.2">
      <c r="A22" s="17">
        <f t="shared" si="0"/>
        <v>2015</v>
      </c>
      <c r="B22" s="11">
        <f>'G3'!E22-'G3'!E23</f>
        <v>-0.66732079155834301</v>
      </c>
      <c r="C22" s="11">
        <f ca="1">(AVERAGE(OFFSET('G2'!$C$4,MATCH(DATE(VALUE(LEFT($A22,4)),12,1),'G2'!$A$5:$A$99996,0),,-4,1)))</f>
        <v>-2.0724999999999998</v>
      </c>
      <c r="D22" s="6"/>
    </row>
    <row r="23" spans="1:5" x14ac:dyDescent="0.2">
      <c r="A23" s="16">
        <f t="shared" si="0"/>
        <v>2016</v>
      </c>
      <c r="B23" s="10">
        <f>'G3'!E23-'G3'!E24</f>
        <v>0.78709581882519419</v>
      </c>
      <c r="C23" s="10">
        <f ca="1">(AVERAGE(OFFSET('G2'!$C$4,MATCH(DATE(VALUE(LEFT($A23,4)),12,1),'G2'!$A$5:$A$99996,0),,-4,1)))</f>
        <v>-4.42</v>
      </c>
      <c r="D23" s="6"/>
    </row>
    <row r="24" spans="1:5" x14ac:dyDescent="0.2">
      <c r="A24" s="17">
        <f>A23+1</f>
        <v>2017</v>
      </c>
      <c r="B24" s="11">
        <f>'G3'!E24-'G3'!E25</f>
        <v>-0.14484158184621743</v>
      </c>
      <c r="C24" s="11">
        <f ca="1">(AVERAGE(OFFSET('G2'!$C$4,MATCH(DATE(VALUE(LEFT($A24,4)),12,1),'G2'!$A$5:$A$99996,0),,-4,1)))</f>
        <v>-2.5749999999999997</v>
      </c>
      <c r="D24" s="6"/>
    </row>
    <row r="25" spans="1:5" x14ac:dyDescent="0.2">
      <c r="A25" s="16">
        <f t="shared" si="0"/>
        <v>2018</v>
      </c>
      <c r="B25" s="10">
        <f>'G3'!E25-'G3'!E26</f>
        <v>0.22982847019750485</v>
      </c>
      <c r="C25" s="10">
        <f ca="1">(AVERAGE(OFFSET('G2'!$C$4,MATCH(DATE(VALUE(LEFT($A25,4)),12,1),'G2'!$A$5:$A$99996,0),,-4,1)))</f>
        <v>-1.4450000000000001</v>
      </c>
      <c r="D25" s="6"/>
    </row>
    <row r="26" spans="1:5" x14ac:dyDescent="0.2">
      <c r="A26" s="17">
        <f t="shared" si="0"/>
        <v>2019</v>
      </c>
      <c r="B26" s="11">
        <f>'G3'!E26-'G3'!E27</f>
        <v>-0.165110844803807</v>
      </c>
      <c r="C26" s="11">
        <f ca="1">(AVERAGE(OFFSET('G2'!$C$4,MATCH(DATE(VALUE(LEFT($A26,4)),12,1),'G2'!$A$5:$A$99996,0),,-4,1)))</f>
        <v>-1.5425</v>
      </c>
      <c r="D26" s="6"/>
    </row>
    <row r="27" spans="1:5" x14ac:dyDescent="0.2">
      <c r="A27" s="16">
        <f t="shared" si="0"/>
        <v>2020</v>
      </c>
      <c r="B27" s="10">
        <f>'G3'!E27-'G3'!E28</f>
        <v>-1.2309442150380683</v>
      </c>
      <c r="C27" s="10">
        <f ca="1">(AVERAGE(OFFSET('G2'!$C$4,MATCH(DATE(VALUE(LEFT($A27,4)),12,1),'G2'!$A$5:$A$99996,0),,-4,1)))</f>
        <v>-5.3224999999999998</v>
      </c>
      <c r="D27" s="6"/>
    </row>
    <row r="28" spans="1:5" x14ac:dyDescent="0.2">
      <c r="A28" s="17">
        <v>2021</v>
      </c>
      <c r="B28" s="11">
        <f>'G3'!E28-'G3'!E29</f>
        <v>-1.2395363114503388</v>
      </c>
      <c r="C28" s="11">
        <f ca="1">(AVERAGE(OFFSET('G2'!$C$4,MATCH(DATE(VALUE(LEFT($A28,4)),12,1),'G2'!$A$5:$A$99996,0),,-4,1)))</f>
        <v>-2.66</v>
      </c>
      <c r="D28" s="6"/>
    </row>
    <row r="29" spans="1:5" x14ac:dyDescent="0.2">
      <c r="A29" s="16">
        <v>2022</v>
      </c>
      <c r="B29" s="10">
        <f>'G3'!E29-'G3'!E30</f>
        <v>0.32444195859342057</v>
      </c>
      <c r="C29" s="10">
        <f ca="1">(AVERAGE(OFFSET('G2'!$C$4,MATCH(DATE(VALUE(LEFT($A29,4)),12,1),'G2'!$A$5:$A$99996,0),,-4,1)))</f>
        <v>-0.9375</v>
      </c>
    </row>
    <row r="30" spans="1:5" x14ac:dyDescent="0.2">
      <c r="A30" s="17">
        <v>2023</v>
      </c>
      <c r="B30" s="11">
        <f>'G3'!E30-'G3'!E31</f>
        <v>1.7681854226149136</v>
      </c>
      <c r="C30" s="11">
        <f ca="1">(AVERAGE(OFFSET('G2'!$C$4,MATCH(DATE(VALUE(LEFT($A30,4)),6,1),'G2'!$A$5:$A$99996,0),,-4,1)))</f>
        <v>-0.35749999999999998</v>
      </c>
    </row>
    <row r="31" spans="1:5" x14ac:dyDescent="0.2">
      <c r="A31" s="16">
        <v>2024</v>
      </c>
      <c r="B31" s="10">
        <f>'G3'!E31-'G3'!E32</f>
        <v>0.16049078082452262</v>
      </c>
      <c r="C31" s="10">
        <f ca="1">(AVERAGE(OFFSET('G2'!$C$4,MATCH(DATE(VALUE(LEFT($A31,4)),12,1),'G2'!$A$5:$A$99996,0),,-4,1)))</f>
        <v>0.59749999999999992</v>
      </c>
    </row>
    <row r="32" spans="1:5" x14ac:dyDescent="0.2">
      <c r="A32" s="4"/>
      <c r="B32" s="5"/>
      <c r="E32" s="3" t="s">
        <v>3</v>
      </c>
    </row>
    <row r="33" spans="1:2" x14ac:dyDescent="0.2">
      <c r="A33" s="4"/>
      <c r="B33" s="5"/>
    </row>
    <row r="34" spans="1:2" x14ac:dyDescent="0.2">
      <c r="A34" s="4"/>
      <c r="B34" s="5"/>
    </row>
    <row r="35" spans="1:2" x14ac:dyDescent="0.2">
      <c r="A35" s="1"/>
      <c r="B35" s="5"/>
    </row>
    <row r="36" spans="1:2" x14ac:dyDescent="0.2">
      <c r="A36" s="1"/>
      <c r="B36" s="5"/>
    </row>
    <row r="37" spans="1:2" x14ac:dyDescent="0.2">
      <c r="A37" s="1"/>
      <c r="B37" s="5"/>
    </row>
    <row r="38" spans="1:2" x14ac:dyDescent="0.2">
      <c r="A38" s="1"/>
      <c r="B38" s="5"/>
    </row>
    <row r="39" spans="1:2" x14ac:dyDescent="0.2">
      <c r="A39" s="1"/>
      <c r="B39" s="5"/>
    </row>
    <row r="40" spans="1:2" x14ac:dyDescent="0.2">
      <c r="A40" s="1"/>
      <c r="B40" s="5"/>
    </row>
    <row r="41" spans="1:2" x14ac:dyDescent="0.2">
      <c r="A41" s="1"/>
      <c r="B41" s="5"/>
    </row>
    <row r="42" spans="1:2" x14ac:dyDescent="0.2">
      <c r="A42" s="1"/>
      <c r="B42" s="5"/>
    </row>
    <row r="43" spans="1:2" x14ac:dyDescent="0.2">
      <c r="A43" s="1"/>
      <c r="B43" s="5"/>
    </row>
    <row r="44" spans="1:2" x14ac:dyDescent="0.2">
      <c r="A44" s="1"/>
      <c r="B44" s="5"/>
    </row>
    <row r="45" spans="1:2" x14ac:dyDescent="0.2">
      <c r="A45" s="1"/>
      <c r="B45" s="5"/>
    </row>
    <row r="46" spans="1:2" x14ac:dyDescent="0.2">
      <c r="A46" s="1"/>
      <c r="B46" s="5"/>
    </row>
    <row r="47" spans="1:2" x14ac:dyDescent="0.2">
      <c r="A47" s="1"/>
      <c r="B47" s="5"/>
    </row>
    <row r="48" spans="1:2" x14ac:dyDescent="0.2">
      <c r="A48" s="1"/>
      <c r="B48" s="5"/>
    </row>
    <row r="49" spans="1:2" x14ac:dyDescent="0.2">
      <c r="A49" s="1"/>
      <c r="B49" s="5"/>
    </row>
    <row r="50" spans="1:2" x14ac:dyDescent="0.2">
      <c r="A50" s="1"/>
      <c r="B50" s="5"/>
    </row>
    <row r="51" spans="1:2" x14ac:dyDescent="0.2">
      <c r="A51" s="1"/>
      <c r="B51" s="5"/>
    </row>
    <row r="52" spans="1:2" x14ac:dyDescent="0.2">
      <c r="A52" s="1"/>
      <c r="B52" s="5"/>
    </row>
    <row r="53" spans="1:2" x14ac:dyDescent="0.2">
      <c r="A53" s="1"/>
      <c r="B53" s="5"/>
    </row>
    <row r="54" spans="1:2" x14ac:dyDescent="0.2">
      <c r="A54" s="1"/>
      <c r="B54" s="5"/>
    </row>
    <row r="55" spans="1:2" x14ac:dyDescent="0.2">
      <c r="A55" s="1"/>
      <c r="B55" s="5"/>
    </row>
    <row r="56" spans="1:2" x14ac:dyDescent="0.2">
      <c r="A56" s="1"/>
      <c r="B56" s="5"/>
    </row>
    <row r="57" spans="1:2" x14ac:dyDescent="0.2">
      <c r="A57" s="1"/>
      <c r="B57" s="5"/>
    </row>
    <row r="58" spans="1:2" x14ac:dyDescent="0.2">
      <c r="A58" s="1"/>
      <c r="B58" s="5"/>
    </row>
    <row r="59" spans="1:2" x14ac:dyDescent="0.2">
      <c r="A59" s="1"/>
      <c r="B59" s="5"/>
    </row>
    <row r="60" spans="1:2" x14ac:dyDescent="0.2">
      <c r="A60" s="1"/>
      <c r="B60" s="5"/>
    </row>
    <row r="61" spans="1:2" x14ac:dyDescent="0.2">
      <c r="A61" s="1"/>
      <c r="B61" s="5"/>
    </row>
    <row r="62" spans="1:2" x14ac:dyDescent="0.2">
      <c r="A62" s="1"/>
      <c r="B62" s="5"/>
    </row>
    <row r="63" spans="1:2" x14ac:dyDescent="0.2">
      <c r="A63" s="1"/>
      <c r="B63" s="5"/>
    </row>
    <row r="64" spans="1:2" x14ac:dyDescent="0.2">
      <c r="A64" s="1"/>
      <c r="B64" s="5"/>
    </row>
    <row r="65" spans="1:2" x14ac:dyDescent="0.2">
      <c r="A65" s="1"/>
      <c r="B65" s="5"/>
    </row>
    <row r="66" spans="1:2" x14ac:dyDescent="0.2">
      <c r="A66" s="1"/>
      <c r="B66" s="5"/>
    </row>
    <row r="67" spans="1:2" x14ac:dyDescent="0.2">
      <c r="A67" s="1"/>
      <c r="B67" s="5"/>
    </row>
    <row r="68" spans="1:2" x14ac:dyDescent="0.2">
      <c r="A68" s="1"/>
      <c r="B68" s="5"/>
    </row>
    <row r="69" spans="1:2" x14ac:dyDescent="0.2">
      <c r="A69" s="1"/>
      <c r="B69" s="5"/>
    </row>
    <row r="70" spans="1:2" x14ac:dyDescent="0.2">
      <c r="A70" s="1"/>
      <c r="B70" s="5"/>
    </row>
    <row r="71" spans="1:2" x14ac:dyDescent="0.2">
      <c r="A71" s="1"/>
      <c r="B71" s="5"/>
    </row>
    <row r="72" spans="1:2" x14ac:dyDescent="0.2">
      <c r="A72" s="1"/>
      <c r="B72" s="5"/>
    </row>
    <row r="73" spans="1:2" x14ac:dyDescent="0.2">
      <c r="A73" s="1"/>
      <c r="B73" s="5"/>
    </row>
    <row r="74" spans="1:2" x14ac:dyDescent="0.2">
      <c r="A74" s="1"/>
      <c r="B74" s="5"/>
    </row>
    <row r="75" spans="1:2" x14ac:dyDescent="0.2">
      <c r="A75" s="1"/>
      <c r="B75" s="5"/>
    </row>
    <row r="76" spans="1:2" x14ac:dyDescent="0.2">
      <c r="A76" s="1"/>
      <c r="B76" s="5"/>
    </row>
    <row r="77" spans="1:2" x14ac:dyDescent="0.2">
      <c r="A77" s="1"/>
      <c r="B77" s="5"/>
    </row>
    <row r="78" spans="1:2" x14ac:dyDescent="0.2">
      <c r="A78" s="1"/>
      <c r="B78" s="5"/>
    </row>
    <row r="79" spans="1:2" x14ac:dyDescent="0.2">
      <c r="A79" s="1"/>
      <c r="B79" s="5"/>
    </row>
    <row r="80" spans="1:2" x14ac:dyDescent="0.2">
      <c r="A80" s="1"/>
      <c r="B80" s="5"/>
    </row>
    <row r="81" spans="1:2" x14ac:dyDescent="0.2">
      <c r="A81" s="1"/>
      <c r="B81" s="5"/>
    </row>
    <row r="82" spans="1:2" x14ac:dyDescent="0.2">
      <c r="A82" s="1"/>
      <c r="B82" s="5"/>
    </row>
    <row r="83" spans="1:2" x14ac:dyDescent="0.2">
      <c r="A83" s="1"/>
      <c r="B83" s="5"/>
    </row>
    <row r="84" spans="1:2" x14ac:dyDescent="0.2">
      <c r="A84" s="1"/>
      <c r="B84" s="5"/>
    </row>
    <row r="85" spans="1:2" x14ac:dyDescent="0.2">
      <c r="A85" s="1"/>
      <c r="B85" s="5"/>
    </row>
    <row r="86" spans="1:2" x14ac:dyDescent="0.2">
      <c r="A86" s="1"/>
      <c r="B86" s="5"/>
    </row>
    <row r="87" spans="1:2" x14ac:dyDescent="0.2">
      <c r="A87" s="1"/>
      <c r="B87" s="5"/>
    </row>
    <row r="88" spans="1:2" x14ac:dyDescent="0.2">
      <c r="A88" s="1"/>
      <c r="B88" s="5"/>
    </row>
    <row r="89" spans="1:2" x14ac:dyDescent="0.2">
      <c r="A89" s="1"/>
      <c r="B89" s="5"/>
    </row>
    <row r="90" spans="1:2" x14ac:dyDescent="0.2">
      <c r="A90" s="1"/>
      <c r="B90" s="5"/>
    </row>
    <row r="91" spans="1:2" x14ac:dyDescent="0.2">
      <c r="A91" s="1"/>
      <c r="B91" s="5"/>
    </row>
    <row r="92" spans="1:2" x14ac:dyDescent="0.2">
      <c r="A92" s="1"/>
      <c r="B92" s="5"/>
    </row>
    <row r="93" spans="1:2" x14ac:dyDescent="0.2">
      <c r="A93" s="1"/>
      <c r="B93" s="5"/>
    </row>
    <row r="94" spans="1:2" x14ac:dyDescent="0.2">
      <c r="A94" s="1"/>
      <c r="B94" s="5"/>
    </row>
    <row r="95" spans="1:2" x14ac:dyDescent="0.2">
      <c r="A95" s="1"/>
      <c r="B95" s="5"/>
    </row>
    <row r="96" spans="1:2" x14ac:dyDescent="0.2">
      <c r="A96" s="1"/>
      <c r="B96" s="5"/>
    </row>
    <row r="97" spans="1:2" x14ac:dyDescent="0.2">
      <c r="A97" s="1"/>
      <c r="B97" s="5"/>
    </row>
    <row r="98" spans="1:2" x14ac:dyDescent="0.2">
      <c r="A98" s="1"/>
      <c r="B98" s="5"/>
    </row>
    <row r="99" spans="1:2" x14ac:dyDescent="0.2">
      <c r="A99" s="1"/>
      <c r="B99" s="5"/>
    </row>
    <row r="100" spans="1:2" x14ac:dyDescent="0.2">
      <c r="A100" s="1"/>
      <c r="B100" s="5"/>
    </row>
    <row r="101" spans="1:2" x14ac:dyDescent="0.2">
      <c r="A101" s="1"/>
      <c r="B101" s="5"/>
    </row>
    <row r="102" spans="1:2" x14ac:dyDescent="0.2">
      <c r="A102" s="1"/>
      <c r="B102" s="5"/>
    </row>
    <row r="103" spans="1:2" x14ac:dyDescent="0.2">
      <c r="A103" s="1"/>
      <c r="B103" s="5"/>
    </row>
    <row r="104" spans="1:2" x14ac:dyDescent="0.2">
      <c r="A104" s="1"/>
      <c r="B104" s="5"/>
    </row>
    <row r="105" spans="1:2" x14ac:dyDescent="0.2">
      <c r="A105" s="1"/>
      <c r="B105" s="5"/>
    </row>
    <row r="106" spans="1:2" x14ac:dyDescent="0.2">
      <c r="A106" s="1"/>
      <c r="B106" s="5"/>
    </row>
    <row r="107" spans="1:2" x14ac:dyDescent="0.2">
      <c r="A107" s="1"/>
      <c r="B107" s="5"/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7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2" x14ac:dyDescent="0.2"/>
  <cols>
    <col min="1" max="1" width="9.140625" style="3"/>
    <col min="2" max="2" width="25.28515625" style="2" bestFit="1" customWidth="1"/>
    <col min="3" max="16384" width="9.140625" style="3"/>
  </cols>
  <sheetData>
    <row r="1" spans="1:5" x14ac:dyDescent="0.2">
      <c r="A1" s="1"/>
    </row>
    <row r="4" spans="1:5" x14ac:dyDescent="0.2">
      <c r="A4" s="8"/>
      <c r="B4" s="9" t="s">
        <v>16</v>
      </c>
    </row>
    <row r="5" spans="1:5" x14ac:dyDescent="0.2">
      <c r="A5" s="16">
        <v>1998</v>
      </c>
      <c r="B5" s="10">
        <f>SUM('G3'!D5:E5)-SUM('G3'!D6:E6)</f>
        <v>-1.1335733824963476</v>
      </c>
      <c r="C5" s="6"/>
      <c r="D5" s="6"/>
    </row>
    <row r="6" spans="1:5" x14ac:dyDescent="0.2">
      <c r="A6" s="17">
        <f>A5+1</f>
        <v>1999</v>
      </c>
      <c r="B6" s="11">
        <f>SUM('G3'!D6:E6)-SUM('G3'!D7:E7)</f>
        <v>-1.7444111996297162</v>
      </c>
      <c r="C6" s="6"/>
      <c r="D6" s="6"/>
      <c r="E6" s="3" t="s">
        <v>13</v>
      </c>
    </row>
    <row r="7" spans="1:5" x14ac:dyDescent="0.2">
      <c r="A7" s="16">
        <f t="shared" ref="A7:A27" si="0">A6+1</f>
        <v>2000</v>
      </c>
      <c r="B7" s="10">
        <f>SUM('G3'!D7:E7)-SUM('G3'!D8:E8)</f>
        <v>0.78254444053320849</v>
      </c>
      <c r="C7" s="6"/>
      <c r="D7" s="6"/>
    </row>
    <row r="8" spans="1:5" x14ac:dyDescent="0.2">
      <c r="A8" s="17">
        <f t="shared" si="0"/>
        <v>2001</v>
      </c>
      <c r="B8" s="11">
        <f>SUM('G3'!D8:E8)-SUM('G3'!D9:E9)</f>
        <v>-0.2983750535063574</v>
      </c>
      <c r="C8" s="6"/>
      <c r="D8" s="6"/>
    </row>
    <row r="9" spans="1:5" x14ac:dyDescent="0.2">
      <c r="A9" s="16">
        <f t="shared" si="0"/>
        <v>2002</v>
      </c>
      <c r="B9" s="10">
        <f>SUM('G3'!D9:E9)-SUM('G3'!D10:E10)</f>
        <v>-0.3519406235709952</v>
      </c>
      <c r="C9" s="6"/>
      <c r="D9" s="6"/>
    </row>
    <row r="10" spans="1:5" x14ac:dyDescent="0.2">
      <c r="A10" s="17">
        <f t="shared" si="0"/>
        <v>2003</v>
      </c>
      <c r="B10" s="11">
        <f>SUM('G3'!D10:E10)-SUM('G3'!D11:E11)</f>
        <v>-0.44564110219620101</v>
      </c>
      <c r="C10" s="6"/>
      <c r="D10" s="6"/>
    </row>
    <row r="11" spans="1:5" x14ac:dyDescent="0.2">
      <c r="A11" s="16">
        <f t="shared" si="0"/>
        <v>2004</v>
      </c>
      <c r="B11" s="10">
        <f>SUM('G3'!D11:E11)-SUM('G3'!D12:E12)</f>
        <v>0.20473806421875729</v>
      </c>
      <c r="C11" s="6"/>
      <c r="D11" s="6"/>
    </row>
    <row r="12" spans="1:5" x14ac:dyDescent="0.2">
      <c r="A12" s="17">
        <f t="shared" si="0"/>
        <v>2005</v>
      </c>
      <c r="B12" s="11">
        <f>SUM('G3'!D12:E12)-SUM('G3'!D13:E13)</f>
        <v>-7.1229836402433744E-2</v>
      </c>
      <c r="C12" s="6"/>
      <c r="D12" s="6"/>
    </row>
    <row r="13" spans="1:5" x14ac:dyDescent="0.2">
      <c r="A13" s="16">
        <f t="shared" si="0"/>
        <v>2006</v>
      </c>
      <c r="B13" s="10">
        <f>SUM('G3'!D13:E13)-SUM('G3'!D14:E14)</f>
        <v>0.41685916894074948</v>
      </c>
      <c r="C13" s="6"/>
      <c r="D13" s="6"/>
    </row>
    <row r="14" spans="1:5" x14ac:dyDescent="0.2">
      <c r="A14" s="17">
        <f t="shared" si="0"/>
        <v>2007</v>
      </c>
      <c r="B14" s="11">
        <f>SUM('G3'!D14:E14)-SUM('G3'!D15:E15)</f>
        <v>0.30230642796842222</v>
      </c>
      <c r="C14" s="6"/>
      <c r="D14" s="6"/>
    </row>
    <row r="15" spans="1:5" x14ac:dyDescent="0.2">
      <c r="A15" s="16">
        <f t="shared" si="0"/>
        <v>2008</v>
      </c>
      <c r="B15" s="10">
        <f>SUM('G3'!D15:E15)-SUM('G3'!D16:E16)</f>
        <v>0.12574081958451466</v>
      </c>
      <c r="C15" s="6"/>
      <c r="D15" s="6"/>
    </row>
    <row r="16" spans="1:5" x14ac:dyDescent="0.2">
      <c r="A16" s="17">
        <f t="shared" si="0"/>
        <v>2009</v>
      </c>
      <c r="B16" s="11">
        <f>SUM('G3'!D16:E16)-SUM('G3'!D17:E17)</f>
        <v>-0.21571355218932209</v>
      </c>
      <c r="C16" s="6"/>
      <c r="D16" s="6"/>
    </row>
    <row r="17" spans="1:5" x14ac:dyDescent="0.2">
      <c r="A17" s="16">
        <f t="shared" si="0"/>
        <v>2010</v>
      </c>
      <c r="B17" s="10">
        <f>SUM('G3'!D17:E17)-SUM('G3'!D18:E18)</f>
        <v>0.12760557206119105</v>
      </c>
      <c r="C17" s="6"/>
      <c r="D17" s="6"/>
    </row>
    <row r="18" spans="1:5" x14ac:dyDescent="0.2">
      <c r="A18" s="17">
        <f t="shared" si="0"/>
        <v>2011</v>
      </c>
      <c r="B18" s="11">
        <f>SUM('G3'!D18:E18)-SUM('G3'!D19:E19)</f>
        <v>5.8550396403311833E-2</v>
      </c>
      <c r="C18" s="6"/>
      <c r="D18" s="6"/>
    </row>
    <row r="19" spans="1:5" x14ac:dyDescent="0.2">
      <c r="A19" s="16">
        <f t="shared" si="0"/>
        <v>2012</v>
      </c>
      <c r="B19" s="10">
        <f>SUM('G3'!D19:E19)-SUM('G3'!D20:E20)</f>
        <v>0.26760386246916923</v>
      </c>
      <c r="C19" s="6"/>
      <c r="D19" s="6"/>
    </row>
    <row r="20" spans="1:5" x14ac:dyDescent="0.2">
      <c r="A20" s="17">
        <f t="shared" si="0"/>
        <v>2013</v>
      </c>
      <c r="B20" s="11">
        <f>SUM('G3'!D20:E20)-SUM('G3'!D21:E21)</f>
        <v>0.66225140027339224</v>
      </c>
      <c r="C20" s="6"/>
      <c r="D20" s="6"/>
    </row>
    <row r="21" spans="1:5" x14ac:dyDescent="0.2">
      <c r="A21" s="16">
        <f t="shared" si="0"/>
        <v>2014</v>
      </c>
      <c r="B21" s="10">
        <f>SUM('G3'!D21:E21)-SUM('G3'!D22:E22)</f>
        <v>1.645871966063793</v>
      </c>
      <c r="C21" s="6"/>
      <c r="D21" s="6"/>
    </row>
    <row r="22" spans="1:5" x14ac:dyDescent="0.2">
      <c r="A22" s="17">
        <f t="shared" si="0"/>
        <v>2015</v>
      </c>
      <c r="B22" s="11">
        <f>SUM('G3'!D22:E22)-SUM('G3'!D23:E23)</f>
        <v>0.44672881631901484</v>
      </c>
      <c r="C22" s="6"/>
      <c r="D22" s="6"/>
    </row>
    <row r="23" spans="1:5" x14ac:dyDescent="0.2">
      <c r="A23" s="16">
        <f t="shared" si="0"/>
        <v>2016</v>
      </c>
      <c r="B23" s="10">
        <f>SUM('G3'!D23:E23)-SUM('G3'!D24:E24)</f>
        <v>-0.25938304987288407</v>
      </c>
      <c r="C23" s="6"/>
      <c r="D23" s="6"/>
    </row>
    <row r="24" spans="1:5" x14ac:dyDescent="0.2">
      <c r="A24" s="17">
        <f>A23+1</f>
        <v>2017</v>
      </c>
      <c r="B24" s="11">
        <f>SUM('G3'!D24:E24)-SUM('G3'!D25:E25)</f>
        <v>-0.13121486783488845</v>
      </c>
      <c r="C24" s="6"/>
      <c r="D24" s="6"/>
    </row>
    <row r="25" spans="1:5" x14ac:dyDescent="0.2">
      <c r="A25" s="16">
        <f t="shared" si="0"/>
        <v>2018</v>
      </c>
      <c r="B25" s="10">
        <f>SUM('G3'!D25:E25)-SUM('G3'!D26:E26)</f>
        <v>0.46993773966753594</v>
      </c>
      <c r="C25" s="6"/>
      <c r="D25" s="6"/>
    </row>
    <row r="26" spans="1:5" x14ac:dyDescent="0.2">
      <c r="A26" s="17">
        <f t="shared" si="0"/>
        <v>2019</v>
      </c>
      <c r="B26" s="11">
        <f>SUM('G3'!D26:E26)-SUM('G3'!D27:E27)</f>
        <v>-0.54781939468443319</v>
      </c>
      <c r="C26" s="6"/>
      <c r="D26" s="6"/>
    </row>
    <row r="27" spans="1:5" x14ac:dyDescent="0.2">
      <c r="A27" s="16">
        <f t="shared" si="0"/>
        <v>2020</v>
      </c>
      <c r="B27" s="10">
        <f>SUM('G3'!D27:E27)-SUM('G3'!D28:E28)</f>
        <v>6.7468569493299375</v>
      </c>
      <c r="C27" s="6"/>
      <c r="D27" s="6"/>
    </row>
    <row r="28" spans="1:5" x14ac:dyDescent="0.2">
      <c r="A28" s="17">
        <v>2021</v>
      </c>
      <c r="B28" s="11">
        <f>SUM('G3'!D28:E28)-SUM('G3'!D29:E29)</f>
        <v>-7.7254250048064694</v>
      </c>
      <c r="C28" s="6"/>
      <c r="D28" s="6"/>
    </row>
    <row r="29" spans="1:5" x14ac:dyDescent="0.2">
      <c r="A29" s="16">
        <v>2022</v>
      </c>
      <c r="B29" s="10">
        <f>SUM('G3'!D29:E29)-SUM('G3'!D30:E30)</f>
        <v>-0.32030347012105875</v>
      </c>
    </row>
    <row r="30" spans="1:5" x14ac:dyDescent="0.2">
      <c r="A30" s="17">
        <v>2023</v>
      </c>
      <c r="B30" s="11">
        <f>SUM('G3'!D30:E30)-SUM('G3'!D31:E31)</f>
        <v>2.9162777582506605</v>
      </c>
    </row>
    <row r="31" spans="1:5" x14ac:dyDescent="0.2">
      <c r="A31" s="16">
        <v>2024</v>
      </c>
      <c r="B31" s="10">
        <f>SUM('G3'!D31:E31)-SUM('G3'!D32:E32)</f>
        <v>-1.591537782507161</v>
      </c>
    </row>
    <row r="32" spans="1:5" x14ac:dyDescent="0.2">
      <c r="A32" s="4"/>
      <c r="B32" s="5"/>
      <c r="E32" s="3" t="s">
        <v>3</v>
      </c>
    </row>
    <row r="33" spans="1:2" x14ac:dyDescent="0.2">
      <c r="A33" s="4"/>
      <c r="B33" s="5"/>
    </row>
    <row r="34" spans="1:2" x14ac:dyDescent="0.2">
      <c r="A34" s="4"/>
      <c r="B34" s="5"/>
    </row>
    <row r="35" spans="1:2" x14ac:dyDescent="0.2">
      <c r="A35" s="1"/>
      <c r="B35" s="5"/>
    </row>
    <row r="36" spans="1:2" x14ac:dyDescent="0.2">
      <c r="A36" s="1"/>
      <c r="B36" s="5"/>
    </row>
    <row r="37" spans="1:2" x14ac:dyDescent="0.2">
      <c r="A37" s="1"/>
      <c r="B37" s="5"/>
    </row>
    <row r="38" spans="1:2" x14ac:dyDescent="0.2">
      <c r="A38" s="1"/>
      <c r="B38" s="5"/>
    </row>
    <row r="39" spans="1:2" x14ac:dyDescent="0.2">
      <c r="A39" s="1"/>
      <c r="B39" s="5"/>
    </row>
    <row r="40" spans="1:2" x14ac:dyDescent="0.2">
      <c r="A40" s="1"/>
      <c r="B40" s="5"/>
    </row>
    <row r="41" spans="1:2" x14ac:dyDescent="0.2">
      <c r="A41" s="1"/>
      <c r="B41" s="5"/>
    </row>
    <row r="42" spans="1:2" x14ac:dyDescent="0.2">
      <c r="A42" s="1"/>
      <c r="B42" s="5"/>
    </row>
    <row r="43" spans="1:2" x14ac:dyDescent="0.2">
      <c r="A43" s="1"/>
      <c r="B43" s="5"/>
    </row>
    <row r="44" spans="1:2" x14ac:dyDescent="0.2">
      <c r="A44" s="1"/>
      <c r="B44" s="5"/>
    </row>
    <row r="45" spans="1:2" x14ac:dyDescent="0.2">
      <c r="A45" s="1"/>
      <c r="B45" s="5"/>
    </row>
    <row r="46" spans="1:2" x14ac:dyDescent="0.2">
      <c r="A46" s="1"/>
      <c r="B46" s="5"/>
    </row>
    <row r="47" spans="1:2" x14ac:dyDescent="0.2">
      <c r="A47" s="1"/>
      <c r="B47" s="5"/>
    </row>
    <row r="48" spans="1:2" x14ac:dyDescent="0.2">
      <c r="A48" s="1"/>
      <c r="B48" s="5"/>
    </row>
    <row r="49" spans="1:2" x14ac:dyDescent="0.2">
      <c r="A49" s="1"/>
      <c r="B49" s="5"/>
    </row>
    <row r="50" spans="1:2" x14ac:dyDescent="0.2">
      <c r="A50" s="1"/>
      <c r="B50" s="5"/>
    </row>
    <row r="51" spans="1:2" x14ac:dyDescent="0.2">
      <c r="A51" s="1"/>
      <c r="B51" s="5"/>
    </row>
    <row r="52" spans="1:2" x14ac:dyDescent="0.2">
      <c r="A52" s="1"/>
      <c r="B52" s="5"/>
    </row>
    <row r="53" spans="1:2" x14ac:dyDescent="0.2">
      <c r="A53" s="1"/>
      <c r="B53" s="5"/>
    </row>
    <row r="54" spans="1:2" x14ac:dyDescent="0.2">
      <c r="A54" s="1"/>
      <c r="B54" s="5"/>
    </row>
    <row r="55" spans="1:2" x14ac:dyDescent="0.2">
      <c r="A55" s="1"/>
      <c r="B55" s="5"/>
    </row>
    <row r="56" spans="1:2" x14ac:dyDescent="0.2">
      <c r="A56" s="1"/>
      <c r="B56" s="5"/>
    </row>
    <row r="57" spans="1:2" x14ac:dyDescent="0.2">
      <c r="A57" s="1"/>
      <c r="B57" s="5"/>
    </row>
    <row r="58" spans="1:2" x14ac:dyDescent="0.2">
      <c r="A58" s="1"/>
      <c r="B58" s="5"/>
    </row>
    <row r="59" spans="1:2" x14ac:dyDescent="0.2">
      <c r="A59" s="1"/>
      <c r="B59" s="5"/>
    </row>
    <row r="60" spans="1:2" x14ac:dyDescent="0.2">
      <c r="A60" s="1"/>
      <c r="B60" s="5"/>
    </row>
    <row r="61" spans="1:2" x14ac:dyDescent="0.2">
      <c r="A61" s="1"/>
      <c r="B61" s="5"/>
    </row>
    <row r="62" spans="1:2" x14ac:dyDescent="0.2">
      <c r="A62" s="1"/>
      <c r="B62" s="5"/>
    </row>
    <row r="63" spans="1:2" x14ac:dyDescent="0.2">
      <c r="A63" s="1"/>
      <c r="B63" s="5"/>
    </row>
    <row r="64" spans="1:2" x14ac:dyDescent="0.2">
      <c r="A64" s="1"/>
      <c r="B64" s="5"/>
    </row>
    <row r="65" spans="1:2" x14ac:dyDescent="0.2">
      <c r="A65" s="1"/>
      <c r="B65" s="5"/>
    </row>
    <row r="66" spans="1:2" x14ac:dyDescent="0.2">
      <c r="A66" s="1"/>
      <c r="B66" s="5"/>
    </row>
    <row r="67" spans="1:2" x14ac:dyDescent="0.2">
      <c r="A67" s="1"/>
      <c r="B67" s="5"/>
    </row>
    <row r="68" spans="1:2" x14ac:dyDescent="0.2">
      <c r="A68" s="1"/>
      <c r="B68" s="5"/>
    </row>
    <row r="69" spans="1:2" x14ac:dyDescent="0.2">
      <c r="A69" s="1"/>
      <c r="B69" s="5"/>
    </row>
    <row r="70" spans="1:2" x14ac:dyDescent="0.2">
      <c r="A70" s="1"/>
      <c r="B70" s="5"/>
    </row>
    <row r="71" spans="1:2" x14ac:dyDescent="0.2">
      <c r="A71" s="1"/>
      <c r="B71" s="5"/>
    </row>
    <row r="72" spans="1:2" x14ac:dyDescent="0.2">
      <c r="A72" s="1"/>
      <c r="B72" s="5"/>
    </row>
    <row r="73" spans="1:2" x14ac:dyDescent="0.2">
      <c r="A73" s="1"/>
      <c r="B73" s="5"/>
    </row>
    <row r="74" spans="1:2" x14ac:dyDescent="0.2">
      <c r="A74" s="1"/>
      <c r="B74" s="5"/>
    </row>
    <row r="75" spans="1:2" x14ac:dyDescent="0.2">
      <c r="A75" s="1"/>
      <c r="B75" s="5"/>
    </row>
    <row r="76" spans="1:2" x14ac:dyDescent="0.2">
      <c r="A76" s="1"/>
      <c r="B76" s="5"/>
    </row>
    <row r="77" spans="1:2" x14ac:dyDescent="0.2">
      <c r="A77" s="1"/>
      <c r="B77" s="5"/>
    </row>
    <row r="78" spans="1:2" x14ac:dyDescent="0.2">
      <c r="A78" s="1"/>
      <c r="B78" s="5"/>
    </row>
    <row r="79" spans="1:2" x14ac:dyDescent="0.2">
      <c r="A79" s="1"/>
      <c r="B79" s="5"/>
    </row>
    <row r="80" spans="1:2" x14ac:dyDescent="0.2">
      <c r="A80" s="1"/>
      <c r="B80" s="5"/>
    </row>
    <row r="81" spans="1:2" x14ac:dyDescent="0.2">
      <c r="A81" s="1"/>
      <c r="B81" s="5"/>
    </row>
    <row r="82" spans="1:2" x14ac:dyDescent="0.2">
      <c r="A82" s="1"/>
      <c r="B82" s="5"/>
    </row>
    <row r="83" spans="1:2" x14ac:dyDescent="0.2">
      <c r="A83" s="1"/>
      <c r="B83" s="5"/>
    </row>
    <row r="84" spans="1:2" x14ac:dyDescent="0.2">
      <c r="A84" s="1"/>
      <c r="B84" s="5"/>
    </row>
    <row r="85" spans="1:2" x14ac:dyDescent="0.2">
      <c r="A85" s="1"/>
      <c r="B85" s="5"/>
    </row>
    <row r="86" spans="1:2" x14ac:dyDescent="0.2">
      <c r="A86" s="1"/>
      <c r="B86" s="5"/>
    </row>
    <row r="87" spans="1:2" x14ac:dyDescent="0.2">
      <c r="A87" s="1"/>
      <c r="B87" s="5"/>
    </row>
    <row r="88" spans="1:2" x14ac:dyDescent="0.2">
      <c r="A88" s="1"/>
      <c r="B88" s="5"/>
    </row>
    <row r="89" spans="1:2" x14ac:dyDescent="0.2">
      <c r="A89" s="1"/>
      <c r="B89" s="5"/>
    </row>
    <row r="90" spans="1:2" x14ac:dyDescent="0.2">
      <c r="A90" s="1"/>
      <c r="B90" s="5"/>
    </row>
    <row r="91" spans="1:2" x14ac:dyDescent="0.2">
      <c r="A91" s="1"/>
      <c r="B91" s="5"/>
    </row>
    <row r="92" spans="1:2" x14ac:dyDescent="0.2">
      <c r="A92" s="1"/>
      <c r="B92" s="5"/>
    </row>
    <row r="93" spans="1:2" x14ac:dyDescent="0.2">
      <c r="A93" s="1"/>
      <c r="B93" s="5"/>
    </row>
    <row r="94" spans="1:2" x14ac:dyDescent="0.2">
      <c r="A94" s="1"/>
      <c r="B94" s="5"/>
    </row>
    <row r="95" spans="1:2" x14ac:dyDescent="0.2">
      <c r="A95" s="1"/>
      <c r="B95" s="5"/>
    </row>
    <row r="96" spans="1:2" x14ac:dyDescent="0.2">
      <c r="A96" s="1"/>
      <c r="B96" s="5"/>
    </row>
    <row r="97" spans="1:2" x14ac:dyDescent="0.2">
      <c r="A97" s="1"/>
      <c r="B97" s="5"/>
    </row>
    <row r="98" spans="1:2" x14ac:dyDescent="0.2">
      <c r="A98" s="1"/>
      <c r="B98" s="5"/>
    </row>
    <row r="99" spans="1:2" x14ac:dyDescent="0.2">
      <c r="A99" s="1"/>
      <c r="B99" s="5"/>
    </row>
    <row r="100" spans="1:2" x14ac:dyDescent="0.2">
      <c r="A100" s="1"/>
      <c r="B100" s="5"/>
    </row>
    <row r="101" spans="1:2" x14ac:dyDescent="0.2">
      <c r="A101" s="1"/>
      <c r="B101" s="5"/>
    </row>
    <row r="102" spans="1:2" x14ac:dyDescent="0.2">
      <c r="A102" s="1"/>
      <c r="B102" s="5"/>
    </row>
    <row r="103" spans="1:2" x14ac:dyDescent="0.2">
      <c r="A103" s="1"/>
      <c r="B103" s="5"/>
    </row>
    <row r="104" spans="1:2" x14ac:dyDescent="0.2">
      <c r="A104" s="1"/>
      <c r="B104" s="5"/>
    </row>
    <row r="105" spans="1:2" x14ac:dyDescent="0.2">
      <c r="A105" s="1"/>
      <c r="B105" s="5"/>
    </row>
    <row r="106" spans="1:2" x14ac:dyDescent="0.2">
      <c r="A106" s="1"/>
      <c r="B106" s="5"/>
    </row>
    <row r="107" spans="1:2" x14ac:dyDescent="0.2">
      <c r="A107" s="1"/>
      <c r="B107" s="5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Informação</vt:lpstr>
      <vt:lpstr>G1</vt:lpstr>
      <vt:lpstr>G2</vt:lpstr>
      <vt:lpstr>G3</vt:lpstr>
      <vt:lpstr>G4</vt:lpstr>
      <vt:lpstr>G5</vt:lpstr>
      <vt:lpstr>GB1</vt:lpstr>
    </vt:vector>
  </TitlesOfParts>
  <Company>Senado Federal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da Conceição Pinto</dc:creator>
  <cp:lastModifiedBy>Alessandro Ribeiro de Carvalho Casalecchi</cp:lastModifiedBy>
  <dcterms:created xsi:type="dcterms:W3CDTF">2021-12-08T18:39:45Z</dcterms:created>
  <dcterms:modified xsi:type="dcterms:W3CDTF">2025-08-05T17:45:19Z</dcterms:modified>
</cp:coreProperties>
</file>